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877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30" i="1" l="1"/>
  <c r="H30" i="1"/>
  <c r="I30" i="1"/>
  <c r="J30" i="1"/>
  <c r="F30" i="1"/>
  <c r="G49" i="1"/>
  <c r="H49" i="1"/>
  <c r="I49" i="1"/>
  <c r="J49" i="1"/>
  <c r="K49" i="1"/>
  <c r="F49" i="1"/>
  <c r="G12" i="1" l="1"/>
  <c r="H12" i="1"/>
  <c r="I12" i="1"/>
  <c r="J12" i="1"/>
  <c r="F12" i="1"/>
  <c r="B193" i="1" l="1"/>
  <c r="A193" i="1"/>
  <c r="J192" i="1"/>
  <c r="I192" i="1"/>
  <c r="H192" i="1"/>
  <c r="G192" i="1"/>
  <c r="F192" i="1"/>
  <c r="B183" i="1"/>
  <c r="A183" i="1"/>
  <c r="L193" i="1"/>
  <c r="J182" i="1"/>
  <c r="J193" i="1" s="1"/>
  <c r="I182" i="1"/>
  <c r="H182" i="1"/>
  <c r="H193" i="1" s="1"/>
  <c r="G182" i="1"/>
  <c r="G193" i="1" s="1"/>
  <c r="F182" i="1"/>
  <c r="B174" i="1"/>
  <c r="A174" i="1"/>
  <c r="J173" i="1"/>
  <c r="I173" i="1"/>
  <c r="H173" i="1"/>
  <c r="G173" i="1"/>
  <c r="F173" i="1"/>
  <c r="B164" i="1"/>
  <c r="A164" i="1"/>
  <c r="L174" i="1"/>
  <c r="J163" i="1"/>
  <c r="J174" i="1" s="1"/>
  <c r="I163" i="1"/>
  <c r="I174" i="1" s="1"/>
  <c r="H163" i="1"/>
  <c r="G163" i="1"/>
  <c r="G174" i="1" s="1"/>
  <c r="F163" i="1"/>
  <c r="F174" i="1" s="1"/>
  <c r="B155" i="1"/>
  <c r="A155" i="1"/>
  <c r="J154" i="1"/>
  <c r="I154" i="1"/>
  <c r="H154" i="1"/>
  <c r="G154" i="1"/>
  <c r="F154" i="1"/>
  <c r="B145" i="1"/>
  <c r="A145" i="1"/>
  <c r="L155" i="1"/>
  <c r="J144" i="1"/>
  <c r="J155" i="1" s="1"/>
  <c r="I144" i="1"/>
  <c r="I155" i="1" s="1"/>
  <c r="H144" i="1"/>
  <c r="H155" i="1" s="1"/>
  <c r="G144" i="1"/>
  <c r="F144" i="1"/>
  <c r="F155" i="1" s="1"/>
  <c r="B136" i="1"/>
  <c r="A136" i="1"/>
  <c r="J135" i="1"/>
  <c r="I135" i="1"/>
  <c r="H135" i="1"/>
  <c r="G135" i="1"/>
  <c r="F135" i="1"/>
  <c r="B126" i="1"/>
  <c r="A126" i="1"/>
  <c r="L136" i="1"/>
  <c r="J125" i="1"/>
  <c r="J136" i="1" s="1"/>
  <c r="I125" i="1"/>
  <c r="I136" i="1" s="1"/>
  <c r="H125" i="1"/>
  <c r="H136" i="1" s="1"/>
  <c r="G125" i="1"/>
  <c r="F125" i="1"/>
  <c r="B117" i="1"/>
  <c r="A117" i="1"/>
  <c r="J116" i="1"/>
  <c r="I116" i="1"/>
  <c r="H116" i="1"/>
  <c r="G116" i="1"/>
  <c r="F116" i="1"/>
  <c r="B107" i="1"/>
  <c r="A107" i="1"/>
  <c r="L117" i="1"/>
  <c r="J106" i="1"/>
  <c r="I106" i="1"/>
  <c r="H106" i="1"/>
  <c r="H117" i="1" s="1"/>
  <c r="G106" i="1"/>
  <c r="F106" i="1"/>
  <c r="B98" i="1"/>
  <c r="A98" i="1"/>
  <c r="J97" i="1"/>
  <c r="I97" i="1"/>
  <c r="H97" i="1"/>
  <c r="G97" i="1"/>
  <c r="F97" i="1"/>
  <c r="B88" i="1"/>
  <c r="A88" i="1"/>
  <c r="L98" i="1"/>
  <c r="J87" i="1"/>
  <c r="I87" i="1"/>
  <c r="H87" i="1"/>
  <c r="G87" i="1"/>
  <c r="F87" i="1"/>
  <c r="B79" i="1"/>
  <c r="A79" i="1"/>
  <c r="J78" i="1"/>
  <c r="I78" i="1"/>
  <c r="H78" i="1"/>
  <c r="G78" i="1"/>
  <c r="F78" i="1"/>
  <c r="B69" i="1"/>
  <c r="A69" i="1"/>
  <c r="L79" i="1"/>
  <c r="J68" i="1"/>
  <c r="I68" i="1"/>
  <c r="I79" i="1" s="1"/>
  <c r="H68" i="1"/>
  <c r="G68" i="1"/>
  <c r="F68" i="1"/>
  <c r="B60" i="1"/>
  <c r="A60" i="1"/>
  <c r="J59" i="1"/>
  <c r="I59" i="1"/>
  <c r="H59" i="1"/>
  <c r="H60" i="1" s="1"/>
  <c r="G59" i="1"/>
  <c r="G60" i="1" s="1"/>
  <c r="F59" i="1"/>
  <c r="B50" i="1"/>
  <c r="A50" i="1"/>
  <c r="L60" i="1"/>
  <c r="I60" i="1"/>
  <c r="B41" i="1"/>
  <c r="A41" i="1"/>
  <c r="J40" i="1"/>
  <c r="I40" i="1"/>
  <c r="I41" i="1" s="1"/>
  <c r="H40" i="1"/>
  <c r="G40" i="1"/>
  <c r="G41" i="1" s="1"/>
  <c r="F40" i="1"/>
  <c r="F41" i="1" s="1"/>
  <c r="L41" i="1"/>
  <c r="B23" i="1"/>
  <c r="A23" i="1"/>
  <c r="H23" i="1"/>
  <c r="B13" i="1"/>
  <c r="A13" i="1"/>
  <c r="L23" i="1"/>
  <c r="J23" i="1"/>
  <c r="G23" i="1"/>
  <c r="I117" i="1" l="1"/>
  <c r="G98" i="1"/>
  <c r="I193" i="1"/>
  <c r="H174" i="1"/>
  <c r="G155" i="1"/>
  <c r="I98" i="1"/>
  <c r="H98" i="1"/>
  <c r="H79" i="1"/>
  <c r="F193" i="1"/>
  <c r="F136" i="1"/>
  <c r="G136" i="1"/>
  <c r="F117" i="1"/>
  <c r="J117" i="1"/>
  <c r="G117" i="1"/>
  <c r="F98" i="1"/>
  <c r="J98" i="1"/>
  <c r="F79" i="1"/>
  <c r="J79" i="1"/>
  <c r="G79" i="1"/>
  <c r="J60" i="1"/>
  <c r="F60" i="1"/>
  <c r="J41" i="1"/>
  <c r="H41" i="1"/>
  <c r="F23" i="1"/>
  <c r="I23" i="1"/>
  <c r="L194" i="1"/>
  <c r="I194" i="1" l="1"/>
  <c r="G194" i="1"/>
  <c r="H194" i="1"/>
  <c r="F194" i="1"/>
  <c r="J194" i="1"/>
</calcChain>
</file>

<file path=xl/sharedStrings.xml><?xml version="1.0" encoding="utf-8"?>
<sst xmlns="http://schemas.openxmlformats.org/spreadsheetml/2006/main" count="319" uniqueCount="115">
  <si>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</si>
  <si>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</si>
  <si>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</si>
  <si>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</si>
  <si>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</si>
  <si>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</si>
  <si>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</si>
  <si>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</si>
  <si>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</si>
  <si>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</si>
  <si>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</si>
  <si>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</si>
  <si>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</si>
  <si>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</si>
  <si>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</si>
  <si>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</si>
  <si>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</si>
  <si>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</si>
  <si>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</si>
  <si>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</si>
  <si>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</si>
  <si>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</si>
  <si>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</si>
  <si>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2 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</si>
  <si>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</si>
  <si>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</si>
  <si>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</si>
  <si>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</si>
  <si>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</si>
  <si>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</si>
  <si>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</si>
  <si>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</si>
  <si>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</si>
  <si>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свежих яблок</t>
  </si>
  <si>
    <t>Салат из белокочанной капусты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</si>
  <si>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</si>
  <si>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</si>
  <si>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 xml:space="preserve">Хлеб ржано-пшеничный </t>
  </si>
  <si>
    <t>Напиток</t>
  </si>
  <si>
    <t>291/ссж</t>
  </si>
  <si>
    <t>349/сcж</t>
  </si>
  <si>
    <t>Тефтели (1 вариант) 60/30 (свин.)</t>
  </si>
  <si>
    <t>Птица отварная с соусом (60/30)</t>
  </si>
  <si>
    <t>Рагу из овощей</t>
  </si>
  <si>
    <t>Рыба, тушенная в томате с овощами (50/50)</t>
  </si>
  <si>
    <t>Батон йодированный</t>
  </si>
  <si>
    <t>хлеб бел.</t>
  </si>
  <si>
    <t>342/ссж</t>
  </si>
  <si>
    <t>Биточки с соусом (свинина) (60/30)</t>
  </si>
  <si>
    <t>Макаронные изделия отварные/горошек зеленый консервированный (120/30)</t>
  </si>
  <si>
    <t>268/331
/ссж</t>
  </si>
  <si>
    <r>
      <t>309/54-20</t>
    </r>
    <r>
      <rPr>
        <vertAlign val="subscript"/>
        <sz val="10"/>
        <color theme="1"/>
        <rFont val="Calibri"/>
        <family val="2"/>
        <charset val="204"/>
      </rPr>
      <t>3</t>
    </r>
    <r>
      <rPr>
        <sz val="10"/>
        <color theme="1"/>
        <rFont val="Calibri"/>
        <family val="2"/>
        <charset val="204"/>
      </rPr>
      <t>-2020</t>
    </r>
  </si>
  <si>
    <t>Птица, тушенная в соусе (60/30)</t>
  </si>
  <si>
    <t>Компот из свежих (замороженных) ягод</t>
  </si>
  <si>
    <t>302/59</t>
  </si>
  <si>
    <t>393/ссж</t>
  </si>
  <si>
    <t>Котлета с соусом (свинина) (60/30)</t>
  </si>
  <si>
    <t>Пюре картофельное/салат из белокочанной капусты  (120/30)</t>
  </si>
  <si>
    <t>312/45</t>
  </si>
  <si>
    <t>349/ссж</t>
  </si>
  <si>
    <t>Котлеты рубленые из бройлер-цыплят с соусом (60/30)</t>
  </si>
  <si>
    <t>295/332</t>
  </si>
  <si>
    <t>Филе птицы, тушенное в соусе 45/45</t>
  </si>
  <si>
    <t>Компот из изюма</t>
  </si>
  <si>
    <t>318/331</t>
  </si>
  <si>
    <t>309/54-213-2020</t>
  </si>
  <si>
    <t>348/ссж</t>
  </si>
  <si>
    <t>1 блюдо</t>
  </si>
  <si>
    <t>Щи из свежей капусты с картоф. со сметаной (250/10)</t>
  </si>
  <si>
    <t>Суп картофельный с горохом</t>
  </si>
  <si>
    <t xml:space="preserve">Суп картофельный с макаронными изделиями </t>
  </si>
  <si>
    <t>Суп картофельный с крупой (рисовый)</t>
  </si>
  <si>
    <t>Рассольник ленинградский со сметаной (250/10)</t>
  </si>
  <si>
    <t>Щи из свежей капусты с картофелем со сметаной 250/10</t>
  </si>
  <si>
    <t>Суп картофельный с макаронными изделиями</t>
  </si>
  <si>
    <t>Борщ с капустой и картофелем со сметаной (250/10)</t>
  </si>
  <si>
    <t>Чай с сахаром  (200/15)</t>
  </si>
  <si>
    <t>Кондитерское изделие промышленного производства</t>
  </si>
  <si>
    <t>сладкое</t>
  </si>
  <si>
    <t>375/377</t>
  </si>
  <si>
    <t>Каша рассытчатая гречневая</t>
  </si>
  <si>
    <t>Чай с лимоном (200/15/7)</t>
  </si>
  <si>
    <t>278/331</t>
  </si>
  <si>
    <t>Кондитерское изделие (зефир)</t>
  </si>
  <si>
    <t>375/377
/ссж</t>
  </si>
  <si>
    <t>Пюре картофельное</t>
  </si>
  <si>
    <t>Горошек зеленый 
консервированный</t>
  </si>
  <si>
    <t>Макаронные изделия отварные</t>
  </si>
  <si>
    <t>54-203-2020</t>
  </si>
  <si>
    <t>268/331</t>
  </si>
  <si>
    <t>Салат из моркови с яблоками</t>
  </si>
  <si>
    <t>Рис отварной</t>
  </si>
  <si>
    <t>Жаркое по-домашнему (свинина) (50/125)</t>
  </si>
  <si>
    <t>Тефтели (2 вариант) 60/30 (свин.)</t>
  </si>
  <si>
    <t>Каша рассытчатая гречневая/икра кабачковая (120/30)</t>
  </si>
  <si>
    <t>279/331
/ссж</t>
  </si>
  <si>
    <t>302/ТТК</t>
  </si>
  <si>
    <t>288/366</t>
  </si>
  <si>
    <t>Пюре картофельное/овощи натуральные соленые  (огурцы) 150/30</t>
  </si>
  <si>
    <t>312/70</t>
  </si>
  <si>
    <t>Напиток апельсиновый/лимонный</t>
  </si>
  <si>
    <t>290/366</t>
  </si>
  <si>
    <t>Каша рассытчатая гречневая/салат из моркови с яблоками (120/30)</t>
  </si>
  <si>
    <t>Рис отварной/икра кабачковая
(120/30)</t>
  </si>
  <si>
    <t>304/ТТК</t>
  </si>
  <si>
    <t>Жаркое по-домашнему (свинина)/овощи натуральные соленые )огурцы) 175/35</t>
  </si>
  <si>
    <t>259/70</t>
  </si>
  <si>
    <t>Макаронные изделия отварные/салат из свеклы отварной (120/30)</t>
  </si>
  <si>
    <t xml:space="preserve">Икра кабачковая </t>
  </si>
  <si>
    <t>ТТК</t>
  </si>
  <si>
    <t>Овощи натуральные соленые (огурцы)</t>
  </si>
  <si>
    <t>Салат из свеклы отварной</t>
  </si>
  <si>
    <t>МБОУ СШ № 72 г. Липецка</t>
  </si>
  <si>
    <t>Директор</t>
  </si>
  <si>
    <t>Е.В. 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</si>
</sst>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  <scheme val="minor"/>
    </font>
    <font>
      <vertAlign val="subscript"/>
      <sz val="10"/>
      <color theme="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0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3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3" borderId="1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top" wrapText="1"/>
    </xf>
    <xf numFmtId="0" fontId="10" fillId="0" borderId="20" xfId="0" applyFont="1" applyBorder="1" applyAlignment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 vertical="top" wrapText="1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 wrapText="1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top" wrapText="1"/>
    </xf>
    <xf numFmtId="0" fontId="18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 wrapText="1"/>
    </xf>
    <xf numFmtId="1" fontId="19" fillId="5" borderId="1" xfId="0" applyNumberFormat="1" applyFont="1" applyFill="1" applyBorder="1" applyAlignment="1">
      <alignment horizontal="center" vertical="center" wrapText="1"/>
    </xf>
    <xf numFmtId="2" fontId="19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 wrapText="1"/>
    </xf>
    <xf numFmtId="1" fontId="14" fillId="5" borderId="1" xfId="0" applyNumberFormat="1" applyFont="1" applyFill="1" applyBorder="1" applyAlignment="1">
      <alignment horizontal="center" vertical="center" wrapText="1"/>
    </xf>
    <xf numFmtId="2" fontId="14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1" fontId="15" fillId="5" borderId="1" xfId="0" applyNumberFormat="1" applyFont="1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horizontal="center" vertical="center" wrapText="1"/>
    </xf>
    <xf numFmtId="2" fontId="14" fillId="5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>
      <alignment vertical="center" wrapText="1"/>
    </xf>
    <xf numFmtId="1" fontId="16" fillId="5" borderId="1" xfId="0" applyNumberFormat="1" applyFont="1" applyFill="1" applyBorder="1" applyAlignment="1">
      <alignment horizontal="center" vertical="center" wrapText="1"/>
    </xf>
    <xf numFmtId="2" fontId="16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vertical="top" wrapText="1"/>
    </xf>
    <xf numFmtId="1" fontId="18" fillId="5" borderId="1" xfId="0" applyNumberFormat="1" applyFont="1" applyFill="1" applyBorder="1" applyAlignment="1">
      <alignment horizontal="center" vertical="center" wrapText="1"/>
    </xf>
    <xf numFmtId="2" fontId="18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3" borderId="2" xfId="0" applyNumberFormat="1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7.4257812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140625" style="2" customWidth="1"/>
    <col min="12" max="16384" width="9.140625" style="2"/>
  </cols>
  <sheetData>
    <row r="1" spans="1:12" ht="15" x14ac:dyDescent="0.25">
      <c r="A1" s="1" t="s">
        <v>7</v>
      </c>
      <c r="C1" s="97" t="s">
        <v>112</v>
      </c>
      <c r="D1" s="98"/>
      <c r="E1" s="98"/>
      <c r="F1" s="10" t="s">
        <v>16</v>
      </c>
      <c r="G1" s="2" t="s">
        <v>17</v>
      </c>
      <c r="H1" s="99" t="s">
        <v>113</v>
      </c>
      <c r="I1" s="99"/>
      <c r="J1" s="99"/>
      <c r="K1" s="99"/>
    </row>
    <row r="2" spans="1:12" ht="18" x14ac:dyDescent="0.2">
      <c r="A2" s="32" t="s">
        <v>6</v>
      </c>
      <c r="C2" s="2"/>
      <c r="G2" s="2" t="s">
        <v>18</v>
      </c>
      <c r="H2" s="99" t="s">
        <v>114</v>
      </c>
      <c r="I2" s="99"/>
      <c r="J2" s="99"/>
      <c r="K2" s="99"/>
    </row>
    <row r="3" spans="1:12" ht="17.25" customHeight="1" x14ac:dyDescent="0.2">
      <c r="A3" s="4" t="s">
        <v>8</v>
      </c>
      <c r="C3" s="2"/>
      <c r="D3" s="3"/>
      <c r="E3" s="34" t="s">
        <v>9</v>
      </c>
      <c r="G3" s="2" t="s">
        <v>19</v>
      </c>
      <c r="H3" s="40"/>
      <c r="I3" s="40"/>
      <c r="J3" s="41">
        <v>2024</v>
      </c>
      <c r="K3" s="42"/>
    </row>
    <row r="4" spans="1:12" x14ac:dyDescent="0.2">
      <c r="C4" s="2"/>
      <c r="D4" s="4"/>
      <c r="H4" s="39" t="s">
        <v>30</v>
      </c>
      <c r="I4" s="39" t="s">
        <v>31</v>
      </c>
      <c r="J4" s="39" t="s">
        <v>32</v>
      </c>
    </row>
    <row r="5" spans="1:12" ht="34.5" thickBot="1" x14ac:dyDescent="0.25">
      <c r="A5" s="37" t="s">
        <v>14</v>
      </c>
      <c r="B5" s="38" t="s">
        <v>15</v>
      </c>
      <c r="C5" s="33" t="s">
        <v>0</v>
      </c>
      <c r="D5" s="33" t="s">
        <v>13</v>
      </c>
      <c r="E5" s="33" t="s">
        <v>12</v>
      </c>
      <c r="F5" s="33" t="s">
        <v>28</v>
      </c>
      <c r="G5" s="33" t="s">
        <v>1</v>
      </c>
      <c r="H5" s="33" t="s">
        <v>2</v>
      </c>
      <c r="I5" s="33" t="s">
        <v>3</v>
      </c>
      <c r="J5" s="33" t="s">
        <v>10</v>
      </c>
      <c r="K5" s="52" t="s">
        <v>11</v>
      </c>
      <c r="L5" s="59" t="s">
        <v>29</v>
      </c>
    </row>
    <row r="6" spans="1:12" ht="15" x14ac:dyDescent="0.25">
      <c r="A6" s="18">
        <v>1</v>
      </c>
      <c r="B6" s="19">
        <v>1</v>
      </c>
      <c r="C6" s="20" t="s">
        <v>20</v>
      </c>
      <c r="D6" s="45" t="s">
        <v>22</v>
      </c>
      <c r="E6" s="35" t="s">
        <v>34</v>
      </c>
      <c r="F6" s="36">
        <v>60</v>
      </c>
      <c r="G6" s="36">
        <v>0.79</v>
      </c>
      <c r="H6" s="36">
        <v>1.95</v>
      </c>
      <c r="I6" s="36">
        <v>4.18</v>
      </c>
      <c r="J6" s="36">
        <v>38.24</v>
      </c>
      <c r="K6" s="67">
        <v>45</v>
      </c>
      <c r="L6" s="60"/>
    </row>
    <row r="7" spans="1:12" ht="15" x14ac:dyDescent="0.25">
      <c r="A7" s="21"/>
      <c r="B7" s="13"/>
      <c r="C7" s="9"/>
      <c r="D7" s="45" t="s">
        <v>23</v>
      </c>
      <c r="E7" s="35" t="s">
        <v>35</v>
      </c>
      <c r="F7" s="36">
        <v>150</v>
      </c>
      <c r="G7" s="36">
        <v>13.91</v>
      </c>
      <c r="H7" s="36">
        <v>8.0500000000000007</v>
      </c>
      <c r="I7" s="36">
        <v>29.74</v>
      </c>
      <c r="J7" s="36">
        <v>270</v>
      </c>
      <c r="K7" s="93" t="s">
        <v>39</v>
      </c>
      <c r="L7" s="61"/>
    </row>
    <row r="8" spans="1:12" ht="15" x14ac:dyDescent="0.25">
      <c r="A8" s="21"/>
      <c r="B8" s="13"/>
      <c r="C8" s="9"/>
      <c r="D8" s="45" t="s">
        <v>38</v>
      </c>
      <c r="E8" s="35" t="s">
        <v>76</v>
      </c>
      <c r="F8" s="36">
        <v>215</v>
      </c>
      <c r="G8" s="36">
        <v>7.0000000000000007E-2</v>
      </c>
      <c r="H8" s="36">
        <v>0.02</v>
      </c>
      <c r="I8" s="36">
        <v>15</v>
      </c>
      <c r="J8" s="36">
        <v>60</v>
      </c>
      <c r="K8" s="70" t="s">
        <v>79</v>
      </c>
      <c r="L8" s="61"/>
    </row>
    <row r="9" spans="1:12" ht="15" x14ac:dyDescent="0.25">
      <c r="A9" s="21"/>
      <c r="B9" s="13"/>
      <c r="C9" s="9"/>
      <c r="D9" s="45" t="s">
        <v>26</v>
      </c>
      <c r="E9" s="35" t="s">
        <v>37</v>
      </c>
      <c r="F9" s="36">
        <v>40</v>
      </c>
      <c r="G9" s="36">
        <v>4.8</v>
      </c>
      <c r="H9" s="36">
        <v>0.52</v>
      </c>
      <c r="I9" s="36">
        <v>22.2</v>
      </c>
      <c r="J9" s="36">
        <v>103</v>
      </c>
      <c r="K9" s="67"/>
      <c r="L9" s="61"/>
    </row>
    <row r="10" spans="1:12" ht="15" x14ac:dyDescent="0.25">
      <c r="A10" s="21"/>
      <c r="B10" s="13"/>
      <c r="C10" s="9"/>
      <c r="D10" s="48" t="s">
        <v>78</v>
      </c>
      <c r="E10" s="47" t="s">
        <v>77</v>
      </c>
      <c r="F10" s="49">
        <v>45</v>
      </c>
      <c r="G10" s="90">
        <v>0.4</v>
      </c>
      <c r="H10" s="90">
        <v>0.4</v>
      </c>
      <c r="I10" s="49">
        <v>9.8000000000000007</v>
      </c>
      <c r="J10" s="49">
        <v>47</v>
      </c>
      <c r="K10" s="70"/>
      <c r="L10" s="61"/>
    </row>
    <row r="11" spans="1:12" ht="15" x14ac:dyDescent="0.25">
      <c r="A11" s="21"/>
      <c r="B11" s="13"/>
      <c r="C11" s="9"/>
      <c r="D11" s="48"/>
      <c r="E11" s="47"/>
      <c r="F11" s="49"/>
      <c r="G11" s="49"/>
      <c r="H11" s="49"/>
      <c r="I11" s="49"/>
      <c r="J11" s="49"/>
      <c r="K11" s="53"/>
      <c r="L11" s="61"/>
    </row>
    <row r="12" spans="1:12" ht="15" x14ac:dyDescent="0.25">
      <c r="A12" s="22"/>
      <c r="B12" s="15"/>
      <c r="C12" s="6"/>
      <c r="D12" s="16"/>
      <c r="E12" s="7"/>
      <c r="F12" s="17">
        <f>SUM(F6:F11)</f>
        <v>510</v>
      </c>
      <c r="G12" s="91">
        <f t="shared" ref="G12:J12" si="0">SUM(G6:G11)</f>
        <v>19.97</v>
      </c>
      <c r="H12" s="91">
        <f t="shared" si="0"/>
        <v>10.94</v>
      </c>
      <c r="I12" s="91">
        <f t="shared" si="0"/>
        <v>80.92</v>
      </c>
      <c r="J12" s="17">
        <f t="shared" si="0"/>
        <v>518.24</v>
      </c>
      <c r="K12" s="17"/>
      <c r="L12" s="62">
        <v>80</v>
      </c>
    </row>
    <row r="13" spans="1:12" ht="15" x14ac:dyDescent="0.25">
      <c r="A13" s="23">
        <f>A6</f>
        <v>1</v>
      </c>
      <c r="B13" s="11">
        <f>B6</f>
        <v>1</v>
      </c>
      <c r="C13" s="8" t="s">
        <v>21</v>
      </c>
      <c r="D13" s="45" t="s">
        <v>22</v>
      </c>
      <c r="E13" s="35" t="s">
        <v>34</v>
      </c>
      <c r="F13" s="36">
        <v>60</v>
      </c>
      <c r="G13" s="36">
        <v>0.79</v>
      </c>
      <c r="H13" s="36">
        <v>1.95</v>
      </c>
      <c r="I13" s="36">
        <v>4.18</v>
      </c>
      <c r="J13" s="36">
        <v>38.24</v>
      </c>
      <c r="K13" s="55">
        <v>45</v>
      </c>
      <c r="L13" s="63"/>
    </row>
    <row r="14" spans="1:12" ht="15" x14ac:dyDescent="0.25">
      <c r="A14" s="21"/>
      <c r="B14" s="13"/>
      <c r="C14" s="9"/>
      <c r="D14" s="45" t="s">
        <v>67</v>
      </c>
      <c r="E14" s="35" t="s">
        <v>72</v>
      </c>
      <c r="F14" s="36">
        <v>260</v>
      </c>
      <c r="G14" s="36">
        <v>2.2799999999999998</v>
      </c>
      <c r="H14" s="36">
        <v>6.59</v>
      </c>
      <c r="I14" s="36">
        <v>15.84</v>
      </c>
      <c r="J14" s="36">
        <v>137.43</v>
      </c>
      <c r="K14" s="55">
        <v>96</v>
      </c>
      <c r="L14" s="63"/>
    </row>
    <row r="15" spans="1:12" ht="15" x14ac:dyDescent="0.25">
      <c r="A15" s="21"/>
      <c r="B15" s="13"/>
      <c r="C15" s="9"/>
      <c r="D15" s="45" t="s">
        <v>23</v>
      </c>
      <c r="E15" s="35" t="s">
        <v>35</v>
      </c>
      <c r="F15" s="36">
        <v>150</v>
      </c>
      <c r="G15" s="36">
        <v>13.91</v>
      </c>
      <c r="H15" s="36">
        <v>8.0500000000000007</v>
      </c>
      <c r="I15" s="36">
        <v>29.74</v>
      </c>
      <c r="J15" s="36">
        <v>270</v>
      </c>
      <c r="K15" s="55" t="s">
        <v>39</v>
      </c>
      <c r="L15" s="63"/>
    </row>
    <row r="16" spans="1:12" ht="15" x14ac:dyDescent="0.25">
      <c r="A16" s="21"/>
      <c r="B16" s="13"/>
      <c r="C16" s="9"/>
      <c r="D16" s="45" t="s">
        <v>38</v>
      </c>
      <c r="E16" s="35" t="s">
        <v>36</v>
      </c>
      <c r="F16" s="36">
        <v>200</v>
      </c>
      <c r="G16" s="36">
        <v>0.66</v>
      </c>
      <c r="H16" s="36">
        <v>0.09</v>
      </c>
      <c r="I16" s="36">
        <v>33.9</v>
      </c>
      <c r="J16" s="36">
        <v>132.80000000000001</v>
      </c>
      <c r="K16" s="55" t="s">
        <v>40</v>
      </c>
      <c r="L16" s="63"/>
    </row>
    <row r="17" spans="1:12" ht="15" x14ac:dyDescent="0.25">
      <c r="A17" s="21"/>
      <c r="B17" s="13"/>
      <c r="C17" s="9"/>
      <c r="D17" s="45" t="s">
        <v>26</v>
      </c>
      <c r="E17" s="35" t="s">
        <v>37</v>
      </c>
      <c r="F17" s="36">
        <v>40</v>
      </c>
      <c r="G17" s="36">
        <v>4.8</v>
      </c>
      <c r="H17" s="36">
        <v>0.52</v>
      </c>
      <c r="I17" s="36">
        <v>22.2</v>
      </c>
      <c r="J17" s="36">
        <v>103</v>
      </c>
      <c r="K17" s="55"/>
      <c r="L17" s="63"/>
    </row>
    <row r="18" spans="1:12" ht="15" x14ac:dyDescent="0.25">
      <c r="A18" s="21"/>
      <c r="B18" s="13"/>
      <c r="C18" s="9"/>
      <c r="D18" s="45"/>
      <c r="E18" s="35"/>
      <c r="F18" s="36"/>
      <c r="G18" s="36"/>
      <c r="H18" s="36"/>
      <c r="I18" s="36"/>
      <c r="J18" s="36"/>
      <c r="K18" s="55"/>
      <c r="L18" s="63"/>
    </row>
    <row r="19" spans="1:12" ht="15" x14ac:dyDescent="0.25">
      <c r="A19" s="21"/>
      <c r="B19" s="13"/>
      <c r="C19" s="9"/>
      <c r="D19" s="45"/>
      <c r="E19" s="35"/>
      <c r="F19" s="36"/>
      <c r="G19" s="36"/>
      <c r="H19" s="36"/>
      <c r="I19" s="36"/>
      <c r="J19" s="36"/>
      <c r="K19" s="55"/>
      <c r="L19" s="63"/>
    </row>
    <row r="20" spans="1:12" ht="15" x14ac:dyDescent="0.25">
      <c r="A20" s="21"/>
      <c r="B20" s="13"/>
      <c r="C20" s="9"/>
      <c r="D20" s="5"/>
      <c r="E20" s="35"/>
      <c r="F20" s="36"/>
      <c r="G20" s="36"/>
      <c r="H20" s="36"/>
      <c r="I20" s="36"/>
      <c r="J20" s="36"/>
      <c r="K20" s="55"/>
      <c r="L20" s="63"/>
    </row>
    <row r="21" spans="1:12" ht="15" x14ac:dyDescent="0.25">
      <c r="A21" s="21"/>
      <c r="B21" s="13"/>
      <c r="C21" s="9"/>
      <c r="D21" s="5"/>
      <c r="E21" s="35"/>
      <c r="F21" s="36"/>
      <c r="G21" s="36"/>
      <c r="H21" s="36"/>
      <c r="I21" s="36"/>
      <c r="J21" s="36"/>
      <c r="K21" s="55"/>
      <c r="L21" s="63"/>
    </row>
    <row r="22" spans="1:12" ht="15" x14ac:dyDescent="0.25">
      <c r="A22" s="22"/>
      <c r="B22" s="15"/>
      <c r="C22" s="6"/>
      <c r="D22" s="16"/>
      <c r="E22" s="7"/>
      <c r="F22" s="17"/>
      <c r="G22" s="17"/>
      <c r="H22" s="17"/>
      <c r="I22" s="17"/>
      <c r="J22" s="17"/>
      <c r="K22" s="54"/>
      <c r="L22" s="62">
        <v>80</v>
      </c>
    </row>
    <row r="23" spans="1:12" ht="15.75" thickBot="1" x14ac:dyDescent="0.25">
      <c r="A23" s="26">
        <f>A6</f>
        <v>1</v>
      </c>
      <c r="B23" s="27">
        <f>B6</f>
        <v>1</v>
      </c>
      <c r="C23" s="94" t="s">
        <v>4</v>
      </c>
      <c r="D23" s="95"/>
      <c r="E23" s="28"/>
      <c r="F23" s="29">
        <f>F12+F22</f>
        <v>510</v>
      </c>
      <c r="G23" s="29">
        <f t="shared" ref="G23:J23" si="1">G12+G22</f>
        <v>19.97</v>
      </c>
      <c r="H23" s="29">
        <f t="shared" si="1"/>
        <v>10.94</v>
      </c>
      <c r="I23" s="29">
        <f t="shared" si="1"/>
        <v>80.92</v>
      </c>
      <c r="J23" s="29">
        <f t="shared" si="1"/>
        <v>518.24</v>
      </c>
      <c r="K23" s="56"/>
      <c r="L23" s="64">
        <f t="shared" ref="L23" si="2">L12+L22</f>
        <v>160</v>
      </c>
    </row>
    <row r="24" spans="1:12" ht="15" x14ac:dyDescent="0.25">
      <c r="A24" s="12">
        <v>1</v>
      </c>
      <c r="B24" s="13">
        <v>2</v>
      </c>
      <c r="C24" s="20" t="s">
        <v>20</v>
      </c>
      <c r="D24" s="45" t="s">
        <v>22</v>
      </c>
      <c r="E24" s="47" t="s">
        <v>108</v>
      </c>
      <c r="F24" s="36">
        <v>60</v>
      </c>
      <c r="G24" s="36">
        <v>1.8</v>
      </c>
      <c r="H24" s="36">
        <v>0.15</v>
      </c>
      <c r="I24" s="36">
        <v>3.6</v>
      </c>
      <c r="J24" s="36">
        <v>22.2</v>
      </c>
      <c r="K24" s="55" t="s">
        <v>109</v>
      </c>
      <c r="L24" s="63"/>
    </row>
    <row r="25" spans="1:12" ht="15" x14ac:dyDescent="0.25">
      <c r="A25" s="12"/>
      <c r="B25" s="13"/>
      <c r="C25" s="9"/>
      <c r="D25" s="45" t="s">
        <v>23</v>
      </c>
      <c r="E25" s="47" t="s">
        <v>41</v>
      </c>
      <c r="F25" s="36">
        <v>90</v>
      </c>
      <c r="G25" s="36">
        <v>6.61</v>
      </c>
      <c r="H25" s="36">
        <v>15.11</v>
      </c>
      <c r="I25" s="36">
        <v>12.85</v>
      </c>
      <c r="J25" s="36">
        <v>237</v>
      </c>
      <c r="K25" s="55" t="s">
        <v>82</v>
      </c>
      <c r="L25" s="63"/>
    </row>
    <row r="26" spans="1:12" ht="15" x14ac:dyDescent="0.25">
      <c r="A26" s="12"/>
      <c r="B26" s="13"/>
      <c r="C26" s="9"/>
      <c r="D26" s="45" t="s">
        <v>24</v>
      </c>
      <c r="E26" s="47" t="s">
        <v>80</v>
      </c>
      <c r="F26" s="36">
        <v>150</v>
      </c>
      <c r="G26" s="36">
        <v>8.6</v>
      </c>
      <c r="H26" s="36">
        <v>6.09</v>
      </c>
      <c r="I26" s="36">
        <v>38.64</v>
      </c>
      <c r="J26" s="36">
        <v>243.75</v>
      </c>
      <c r="K26" s="55">
        <v>302</v>
      </c>
      <c r="L26" s="63"/>
    </row>
    <row r="27" spans="1:12" ht="15" x14ac:dyDescent="0.25">
      <c r="A27" s="12"/>
      <c r="B27" s="13"/>
      <c r="C27" s="9"/>
      <c r="D27" s="45" t="s">
        <v>38</v>
      </c>
      <c r="E27" s="47" t="s">
        <v>81</v>
      </c>
      <c r="F27" s="36">
        <v>222</v>
      </c>
      <c r="G27" s="36">
        <v>0.13</v>
      </c>
      <c r="H27" s="36">
        <v>0.02</v>
      </c>
      <c r="I27" s="36">
        <v>15.2</v>
      </c>
      <c r="J27" s="36">
        <v>62</v>
      </c>
      <c r="K27" s="55" t="s">
        <v>79</v>
      </c>
      <c r="L27" s="63"/>
    </row>
    <row r="28" spans="1:12" ht="15" x14ac:dyDescent="0.25">
      <c r="A28" s="12"/>
      <c r="B28" s="13"/>
      <c r="C28" s="9"/>
      <c r="D28" s="45" t="s">
        <v>26</v>
      </c>
      <c r="E28" s="47" t="s">
        <v>37</v>
      </c>
      <c r="F28" s="49">
        <v>40</v>
      </c>
      <c r="G28" s="90">
        <v>4.8</v>
      </c>
      <c r="H28" s="90">
        <v>0.52</v>
      </c>
      <c r="I28" s="49">
        <v>22.2</v>
      </c>
      <c r="J28" s="49">
        <v>103</v>
      </c>
      <c r="K28" s="55"/>
      <c r="L28" s="63"/>
    </row>
    <row r="29" spans="1:12" ht="15" x14ac:dyDescent="0.25">
      <c r="A29" s="12"/>
      <c r="B29" s="13"/>
      <c r="C29" s="9"/>
      <c r="D29" s="48"/>
      <c r="E29" s="47"/>
      <c r="F29" s="36"/>
      <c r="G29" s="36"/>
      <c r="H29" s="36"/>
      <c r="I29" s="36"/>
      <c r="J29" s="36"/>
      <c r="K29" s="55"/>
      <c r="L29" s="63"/>
    </row>
    <row r="30" spans="1:12" ht="15" x14ac:dyDescent="0.25">
      <c r="A30" s="14"/>
      <c r="B30" s="15"/>
      <c r="C30" s="6"/>
      <c r="D30" s="50"/>
      <c r="E30" s="51"/>
      <c r="F30" s="17">
        <f>SUM(F24:F29)</f>
        <v>562</v>
      </c>
      <c r="G30" s="91">
        <f t="shared" ref="G30:J30" si="3">SUM(G24:G29)</f>
        <v>21.939999999999998</v>
      </c>
      <c r="H30" s="91">
        <f t="shared" si="3"/>
        <v>21.89</v>
      </c>
      <c r="I30" s="17">
        <f t="shared" si="3"/>
        <v>92.490000000000009</v>
      </c>
      <c r="J30" s="17">
        <f t="shared" si="3"/>
        <v>667.95</v>
      </c>
      <c r="K30" s="54"/>
      <c r="L30" s="62">
        <v>80</v>
      </c>
    </row>
    <row r="31" spans="1:12" ht="16.5" customHeight="1" x14ac:dyDescent="0.25">
      <c r="A31" s="12">
        <v>1</v>
      </c>
      <c r="B31" s="13">
        <v>2</v>
      </c>
      <c r="C31" s="8" t="s">
        <v>21</v>
      </c>
      <c r="D31" s="45" t="s">
        <v>67</v>
      </c>
      <c r="E31" s="47" t="s">
        <v>75</v>
      </c>
      <c r="F31" s="36">
        <v>260</v>
      </c>
      <c r="G31" s="36">
        <v>2.06</v>
      </c>
      <c r="H31" s="36">
        <v>6.42</v>
      </c>
      <c r="I31" s="36">
        <v>13.29</v>
      </c>
      <c r="J31" s="36">
        <v>127.95</v>
      </c>
      <c r="K31" s="55">
        <v>82</v>
      </c>
      <c r="L31" s="63"/>
    </row>
    <row r="32" spans="1:12" ht="26.25" customHeight="1" x14ac:dyDescent="0.25">
      <c r="A32" s="12"/>
      <c r="B32" s="13"/>
      <c r="C32" s="9"/>
      <c r="D32" s="45" t="s">
        <v>23</v>
      </c>
      <c r="E32" s="47" t="s">
        <v>93</v>
      </c>
      <c r="F32" s="36">
        <v>90</v>
      </c>
      <c r="G32" s="36">
        <v>6.61</v>
      </c>
      <c r="H32" s="36">
        <v>15.11</v>
      </c>
      <c r="I32" s="36">
        <v>12.85</v>
      </c>
      <c r="J32" s="36">
        <v>237</v>
      </c>
      <c r="K32" s="55" t="s">
        <v>95</v>
      </c>
      <c r="L32" s="63"/>
    </row>
    <row r="33" spans="1:12" ht="15" x14ac:dyDescent="0.25">
      <c r="A33" s="12"/>
      <c r="B33" s="13"/>
      <c r="C33" s="9"/>
      <c r="D33" s="45" t="s">
        <v>24</v>
      </c>
      <c r="E33" s="47" t="s">
        <v>94</v>
      </c>
      <c r="F33" s="36">
        <v>150</v>
      </c>
      <c r="G33" s="36">
        <v>8</v>
      </c>
      <c r="H33" s="36">
        <v>6</v>
      </c>
      <c r="I33" s="36">
        <v>33</v>
      </c>
      <c r="J33" s="36">
        <v>213</v>
      </c>
      <c r="K33" s="55" t="s">
        <v>96</v>
      </c>
      <c r="L33" s="63"/>
    </row>
    <row r="34" spans="1:12" ht="15" x14ac:dyDescent="0.25">
      <c r="A34" s="12"/>
      <c r="B34" s="13"/>
      <c r="C34" s="9"/>
      <c r="D34" s="45" t="s">
        <v>38</v>
      </c>
      <c r="E34" s="47" t="s">
        <v>33</v>
      </c>
      <c r="F34" s="36">
        <v>200</v>
      </c>
      <c r="G34" s="36">
        <v>0.16</v>
      </c>
      <c r="H34" s="36">
        <v>0.16</v>
      </c>
      <c r="I34" s="36">
        <v>27.88</v>
      </c>
      <c r="J34" s="36">
        <v>114.6</v>
      </c>
      <c r="K34" s="55">
        <v>342</v>
      </c>
      <c r="L34" s="63"/>
    </row>
    <row r="35" spans="1:12" ht="15" x14ac:dyDescent="0.25">
      <c r="A35" s="12"/>
      <c r="B35" s="13"/>
      <c r="C35" s="9"/>
      <c r="D35" s="45" t="s">
        <v>26</v>
      </c>
      <c r="E35" s="47" t="s">
        <v>37</v>
      </c>
      <c r="F35" s="36">
        <v>40</v>
      </c>
      <c r="G35" s="36">
        <v>4.8</v>
      </c>
      <c r="H35" s="36">
        <v>0.52</v>
      </c>
      <c r="I35" s="36">
        <v>22.2</v>
      </c>
      <c r="J35" s="36">
        <v>103</v>
      </c>
      <c r="K35" s="55"/>
      <c r="L35" s="63"/>
    </row>
    <row r="36" spans="1:12" ht="15" x14ac:dyDescent="0.25">
      <c r="A36" s="12"/>
      <c r="B36" s="13"/>
      <c r="C36" s="9"/>
      <c r="D36" s="45"/>
      <c r="E36" s="47"/>
      <c r="F36" s="36"/>
      <c r="G36" s="36"/>
      <c r="H36" s="36"/>
      <c r="I36" s="36"/>
      <c r="J36" s="36"/>
      <c r="K36" s="55"/>
      <c r="L36" s="63"/>
    </row>
    <row r="37" spans="1:12" ht="15" x14ac:dyDescent="0.25">
      <c r="A37" s="12"/>
      <c r="B37" s="13"/>
      <c r="C37" s="9"/>
      <c r="D37" s="45"/>
      <c r="E37" s="47"/>
      <c r="F37" s="36"/>
      <c r="G37" s="36"/>
      <c r="H37" s="36"/>
      <c r="I37" s="36"/>
      <c r="J37" s="36"/>
      <c r="K37" s="55"/>
      <c r="L37" s="63"/>
    </row>
    <row r="38" spans="1:12" ht="15" x14ac:dyDescent="0.25">
      <c r="A38" s="12"/>
      <c r="B38" s="13"/>
      <c r="C38" s="9"/>
      <c r="D38" s="5"/>
      <c r="E38" s="35"/>
      <c r="F38" s="36"/>
      <c r="G38" s="36"/>
      <c r="H38" s="36"/>
      <c r="I38" s="36"/>
      <c r="J38" s="36"/>
      <c r="K38" s="55"/>
      <c r="L38" s="63"/>
    </row>
    <row r="39" spans="1:12" ht="15" x14ac:dyDescent="0.25">
      <c r="A39" s="12"/>
      <c r="B39" s="13"/>
      <c r="C39" s="9"/>
      <c r="D39" s="5"/>
      <c r="E39" s="35"/>
      <c r="F39" s="36"/>
      <c r="G39" s="36"/>
      <c r="H39" s="36"/>
      <c r="I39" s="36"/>
      <c r="J39" s="36"/>
      <c r="K39" s="55"/>
      <c r="L39" s="63"/>
    </row>
    <row r="40" spans="1:12" ht="15" x14ac:dyDescent="0.25">
      <c r="A40" s="14"/>
      <c r="B40" s="15"/>
      <c r="C40" s="6"/>
      <c r="D40" s="16" t="s">
        <v>27</v>
      </c>
      <c r="E40" s="7"/>
      <c r="F40" s="17">
        <f>SUM(F31:F39)</f>
        <v>740</v>
      </c>
      <c r="G40" s="17">
        <f t="shared" ref="G40" si="4">SUM(G31:G39)</f>
        <v>21.630000000000003</v>
      </c>
      <c r="H40" s="17">
        <f t="shared" ref="H40" si="5">SUM(H31:H39)</f>
        <v>28.21</v>
      </c>
      <c r="I40" s="17">
        <f t="shared" ref="I40" si="6">SUM(I31:I39)</f>
        <v>109.22</v>
      </c>
      <c r="J40" s="17">
        <f t="shared" ref="J40" si="7">SUM(J31:J39)</f>
        <v>795.55000000000007</v>
      </c>
      <c r="K40" s="54"/>
      <c r="L40" s="62">
        <v>80</v>
      </c>
    </row>
    <row r="41" spans="1:12" ht="15.75" customHeight="1" thickBot="1" x14ac:dyDescent="0.25">
      <c r="A41" s="30" t="e">
        <f>#REF!</f>
        <v>#REF!</v>
      </c>
      <c r="B41" s="30" t="e">
        <f>#REF!</f>
        <v>#REF!</v>
      </c>
      <c r="C41" s="94" t="s">
        <v>4</v>
      </c>
      <c r="D41" s="95"/>
      <c r="E41" s="28"/>
      <c r="F41" s="29">
        <f>F30+F40</f>
        <v>1302</v>
      </c>
      <c r="G41" s="29">
        <f t="shared" ref="G41" si="8">G30+G40</f>
        <v>43.57</v>
      </c>
      <c r="H41" s="29">
        <f t="shared" ref="H41" si="9">H30+H40</f>
        <v>50.1</v>
      </c>
      <c r="I41" s="29">
        <f t="shared" ref="I41" si="10">I30+I40</f>
        <v>201.71</v>
      </c>
      <c r="J41" s="29">
        <f t="shared" ref="J41:L41" si="11">J30+J40</f>
        <v>1463.5</v>
      </c>
      <c r="K41" s="56"/>
      <c r="L41" s="64">
        <f t="shared" si="11"/>
        <v>160</v>
      </c>
    </row>
    <row r="42" spans="1:12" ht="15" x14ac:dyDescent="0.25">
      <c r="A42" s="18">
        <v>1</v>
      </c>
      <c r="B42" s="19">
        <v>3</v>
      </c>
      <c r="C42" s="20" t="s">
        <v>20</v>
      </c>
      <c r="D42" s="45" t="s">
        <v>23</v>
      </c>
      <c r="E42" s="35" t="s">
        <v>42</v>
      </c>
      <c r="F42" s="36">
        <v>90</v>
      </c>
      <c r="G42" s="36">
        <v>14.47</v>
      </c>
      <c r="H42" s="36">
        <v>17.47</v>
      </c>
      <c r="I42" s="36">
        <v>2.25</v>
      </c>
      <c r="J42" s="36">
        <v>223.56</v>
      </c>
      <c r="K42" s="55" t="s">
        <v>97</v>
      </c>
      <c r="L42" s="65"/>
    </row>
    <row r="43" spans="1:12" ht="15" x14ac:dyDescent="0.25">
      <c r="A43" s="21"/>
      <c r="B43" s="13"/>
      <c r="C43" s="9"/>
      <c r="D43" s="45" t="s">
        <v>24</v>
      </c>
      <c r="E43" s="35" t="s">
        <v>43</v>
      </c>
      <c r="F43" s="36">
        <v>150</v>
      </c>
      <c r="G43" s="36">
        <v>2.6</v>
      </c>
      <c r="H43" s="36">
        <v>11.05</v>
      </c>
      <c r="I43" s="36">
        <v>12.9</v>
      </c>
      <c r="J43" s="36">
        <v>213</v>
      </c>
      <c r="K43" s="55">
        <v>143</v>
      </c>
      <c r="L43" s="63"/>
    </row>
    <row r="44" spans="1:12" ht="25.5" x14ac:dyDescent="0.25">
      <c r="A44" s="21"/>
      <c r="B44" s="13"/>
      <c r="C44" s="9"/>
      <c r="D44" s="45" t="s">
        <v>38</v>
      </c>
      <c r="E44" s="35" t="s">
        <v>76</v>
      </c>
      <c r="F44" s="36">
        <v>215</v>
      </c>
      <c r="G44" s="36">
        <v>7.0000000000000007E-2</v>
      </c>
      <c r="H44" s="36">
        <v>0.02</v>
      </c>
      <c r="I44" s="36">
        <v>15</v>
      </c>
      <c r="J44" s="36">
        <v>60</v>
      </c>
      <c r="K44" s="55" t="s">
        <v>84</v>
      </c>
      <c r="L44" s="63"/>
    </row>
    <row r="45" spans="1:12" ht="15" x14ac:dyDescent="0.25">
      <c r="A45" s="21"/>
      <c r="B45" s="13"/>
      <c r="C45" s="9"/>
      <c r="D45" s="45" t="s">
        <v>26</v>
      </c>
      <c r="E45" s="35" t="s">
        <v>37</v>
      </c>
      <c r="F45" s="36">
        <v>40</v>
      </c>
      <c r="G45" s="36">
        <v>4.8</v>
      </c>
      <c r="H45" s="36">
        <v>0.52</v>
      </c>
      <c r="I45" s="36">
        <v>22.2</v>
      </c>
      <c r="J45" s="36">
        <v>103</v>
      </c>
      <c r="K45" s="55"/>
      <c r="L45" s="63"/>
    </row>
    <row r="46" spans="1:12" ht="15" x14ac:dyDescent="0.25">
      <c r="A46" s="21"/>
      <c r="B46" s="13"/>
      <c r="C46" s="9"/>
      <c r="D46" s="45" t="s">
        <v>78</v>
      </c>
      <c r="E46" s="35" t="s">
        <v>83</v>
      </c>
      <c r="F46" s="36">
        <v>30</v>
      </c>
      <c r="G46" s="36">
        <v>0.24</v>
      </c>
      <c r="H46" s="36">
        <v>0.03</v>
      </c>
      <c r="I46" s="36">
        <v>23.94</v>
      </c>
      <c r="J46" s="36">
        <v>97.8</v>
      </c>
      <c r="K46" s="55"/>
      <c r="L46" s="63"/>
    </row>
    <row r="47" spans="1:12" ht="15" x14ac:dyDescent="0.25">
      <c r="A47" s="21"/>
      <c r="B47" s="13"/>
      <c r="C47" s="9"/>
      <c r="D47" s="48"/>
      <c r="E47" s="35"/>
      <c r="F47" s="36"/>
      <c r="G47" s="36"/>
      <c r="H47" s="36"/>
      <c r="I47" s="36"/>
      <c r="J47" s="36"/>
      <c r="K47" s="55"/>
      <c r="L47" s="63"/>
    </row>
    <row r="48" spans="1:12" ht="15" x14ac:dyDescent="0.25">
      <c r="A48" s="21"/>
      <c r="B48" s="13"/>
      <c r="C48" s="9"/>
      <c r="D48" s="5"/>
      <c r="E48" s="35"/>
      <c r="F48" s="36"/>
      <c r="G48" s="36"/>
      <c r="H48" s="36"/>
      <c r="I48" s="36"/>
      <c r="J48" s="36"/>
      <c r="K48" s="55"/>
      <c r="L48" s="63"/>
    </row>
    <row r="49" spans="1:12" ht="15" x14ac:dyDescent="0.25">
      <c r="A49" s="22"/>
      <c r="B49" s="15"/>
      <c r="C49" s="6"/>
      <c r="D49" s="16"/>
      <c r="E49" s="7"/>
      <c r="F49" s="17">
        <f>SUM(F42:F48)</f>
        <v>525</v>
      </c>
      <c r="G49" s="17">
        <f t="shared" ref="G49:K49" si="12">SUM(G42:G48)</f>
        <v>22.18</v>
      </c>
      <c r="H49" s="17">
        <f t="shared" si="12"/>
        <v>29.09</v>
      </c>
      <c r="I49" s="17">
        <f t="shared" si="12"/>
        <v>76.289999999999992</v>
      </c>
      <c r="J49" s="17">
        <f t="shared" si="12"/>
        <v>697.3599999999999</v>
      </c>
      <c r="K49" s="17">
        <f t="shared" si="12"/>
        <v>143</v>
      </c>
      <c r="L49" s="62">
        <v>80</v>
      </c>
    </row>
    <row r="50" spans="1:12" ht="14.25" customHeight="1" x14ac:dyDescent="0.25">
      <c r="A50" s="23">
        <f>A42</f>
        <v>1</v>
      </c>
      <c r="B50" s="11">
        <f>B42</f>
        <v>3</v>
      </c>
      <c r="C50" s="8" t="s">
        <v>21</v>
      </c>
      <c r="D50" s="45" t="s">
        <v>67</v>
      </c>
      <c r="E50" s="35" t="s">
        <v>74</v>
      </c>
      <c r="F50" s="36">
        <v>250</v>
      </c>
      <c r="G50" s="36">
        <v>2.69</v>
      </c>
      <c r="H50" s="36">
        <v>2.84</v>
      </c>
      <c r="I50" s="36">
        <v>19.86</v>
      </c>
      <c r="J50" s="36">
        <v>128</v>
      </c>
      <c r="K50" s="55">
        <v>103</v>
      </c>
      <c r="L50" s="63"/>
    </row>
    <row r="51" spans="1:12" ht="15" x14ac:dyDescent="0.25">
      <c r="A51" s="21"/>
      <c r="B51" s="13"/>
      <c r="C51" s="9"/>
      <c r="D51" s="45" t="s">
        <v>23</v>
      </c>
      <c r="E51" s="35" t="s">
        <v>42</v>
      </c>
      <c r="F51" s="36">
        <v>90</v>
      </c>
      <c r="G51" s="36">
        <v>14.47</v>
      </c>
      <c r="H51" s="36">
        <v>17.47</v>
      </c>
      <c r="I51" s="36">
        <v>2.25</v>
      </c>
      <c r="J51" s="36">
        <v>223.56</v>
      </c>
      <c r="K51" s="55" t="s">
        <v>97</v>
      </c>
      <c r="L51" s="63"/>
    </row>
    <row r="52" spans="1:12" ht="15" x14ac:dyDescent="0.25">
      <c r="A52" s="21"/>
      <c r="B52" s="13"/>
      <c r="C52" s="9"/>
      <c r="D52" s="45" t="s">
        <v>24</v>
      </c>
      <c r="E52" s="35" t="s">
        <v>43</v>
      </c>
      <c r="F52" s="36">
        <v>150</v>
      </c>
      <c r="G52" s="36">
        <v>2.6</v>
      </c>
      <c r="H52" s="36">
        <v>11.05</v>
      </c>
      <c r="I52" s="36">
        <v>12.9</v>
      </c>
      <c r="J52" s="36">
        <v>213</v>
      </c>
      <c r="K52" s="55">
        <v>143</v>
      </c>
      <c r="L52" s="63"/>
    </row>
    <row r="53" spans="1:12" ht="15" x14ac:dyDescent="0.25">
      <c r="A53" s="21"/>
      <c r="B53" s="13"/>
      <c r="C53" s="9"/>
      <c r="D53" s="45" t="s">
        <v>38</v>
      </c>
      <c r="E53" s="35" t="s">
        <v>36</v>
      </c>
      <c r="F53" s="36">
        <v>200</v>
      </c>
      <c r="G53" s="36">
        <v>0.66</v>
      </c>
      <c r="H53" s="36">
        <v>0.09</v>
      </c>
      <c r="I53" s="36">
        <v>32.01</v>
      </c>
      <c r="J53" s="36">
        <v>132.80000000000001</v>
      </c>
      <c r="K53" s="55" t="s">
        <v>59</v>
      </c>
      <c r="L53" s="63"/>
    </row>
    <row r="54" spans="1:12" ht="15" x14ac:dyDescent="0.25">
      <c r="A54" s="21"/>
      <c r="B54" s="13"/>
      <c r="C54" s="9"/>
      <c r="D54" s="45" t="s">
        <v>26</v>
      </c>
      <c r="E54" s="35" t="s">
        <v>37</v>
      </c>
      <c r="F54" s="36">
        <v>40</v>
      </c>
      <c r="G54" s="36">
        <v>4.8</v>
      </c>
      <c r="H54" s="36">
        <v>0.52</v>
      </c>
      <c r="I54" s="36">
        <v>22.2</v>
      </c>
      <c r="J54" s="36">
        <v>103</v>
      </c>
      <c r="K54" s="55"/>
      <c r="L54" s="63"/>
    </row>
    <row r="55" spans="1:12" ht="15" x14ac:dyDescent="0.25">
      <c r="A55" s="21"/>
      <c r="B55" s="13"/>
      <c r="C55" s="9"/>
      <c r="D55" s="45"/>
      <c r="E55" s="35"/>
      <c r="F55" s="36"/>
      <c r="G55" s="36"/>
      <c r="H55" s="36"/>
      <c r="I55" s="36"/>
      <c r="J55" s="36"/>
      <c r="K55" s="55"/>
      <c r="L55" s="63"/>
    </row>
    <row r="56" spans="1:12" ht="15" x14ac:dyDescent="0.25">
      <c r="A56" s="21"/>
      <c r="B56" s="13"/>
      <c r="C56" s="9"/>
      <c r="D56" s="45"/>
      <c r="E56" s="35"/>
      <c r="F56" s="36"/>
      <c r="G56" s="36"/>
      <c r="H56" s="36"/>
      <c r="I56" s="36"/>
      <c r="J56" s="36"/>
      <c r="K56" s="55"/>
      <c r="L56" s="63"/>
    </row>
    <row r="57" spans="1:12" ht="15" x14ac:dyDescent="0.25">
      <c r="A57" s="21"/>
      <c r="B57" s="13"/>
      <c r="C57" s="9"/>
      <c r="D57" s="5"/>
      <c r="E57" s="35"/>
      <c r="F57" s="36"/>
      <c r="G57" s="36"/>
      <c r="H57" s="36"/>
      <c r="I57" s="36"/>
      <c r="J57" s="36"/>
      <c r="K57" s="55"/>
      <c r="L57" s="63"/>
    </row>
    <row r="58" spans="1:12" ht="15" x14ac:dyDescent="0.25">
      <c r="A58" s="21"/>
      <c r="B58" s="13"/>
      <c r="C58" s="9"/>
      <c r="D58" s="5"/>
      <c r="E58" s="35"/>
      <c r="F58" s="36"/>
      <c r="G58" s="36"/>
      <c r="H58" s="36"/>
      <c r="I58" s="36"/>
      <c r="J58" s="36"/>
      <c r="K58" s="55"/>
      <c r="L58" s="63"/>
    </row>
    <row r="59" spans="1:12" ht="15" x14ac:dyDescent="0.25">
      <c r="A59" s="22"/>
      <c r="B59" s="15"/>
      <c r="C59" s="6"/>
      <c r="D59" s="16" t="s">
        <v>27</v>
      </c>
      <c r="E59" s="7"/>
      <c r="F59" s="17">
        <f>SUM(F50:F58)</f>
        <v>730</v>
      </c>
      <c r="G59" s="17">
        <f t="shared" ref="G59" si="13">SUM(G50:G58)</f>
        <v>25.220000000000002</v>
      </c>
      <c r="H59" s="17">
        <f t="shared" ref="H59" si="14">SUM(H50:H58)</f>
        <v>31.97</v>
      </c>
      <c r="I59" s="17">
        <f t="shared" ref="I59" si="15">SUM(I50:I58)</f>
        <v>89.22</v>
      </c>
      <c r="J59" s="17">
        <f t="shared" ref="J59" si="16">SUM(J50:J58)</f>
        <v>800.3599999999999</v>
      </c>
      <c r="K59" s="54"/>
      <c r="L59" s="62"/>
    </row>
    <row r="60" spans="1:12" ht="15.75" customHeight="1" thickBot="1" x14ac:dyDescent="0.25">
      <c r="A60" s="26">
        <f>A42</f>
        <v>1</v>
      </c>
      <c r="B60" s="27">
        <f>B42</f>
        <v>3</v>
      </c>
      <c r="C60" s="94" t="s">
        <v>4</v>
      </c>
      <c r="D60" s="95"/>
      <c r="E60" s="28"/>
      <c r="F60" s="29">
        <f>F49+F59</f>
        <v>1255</v>
      </c>
      <c r="G60" s="29">
        <f t="shared" ref="G60" si="17">G49+G59</f>
        <v>47.400000000000006</v>
      </c>
      <c r="H60" s="29">
        <f t="shared" ref="H60" si="18">H49+H59</f>
        <v>61.06</v>
      </c>
      <c r="I60" s="29">
        <f t="shared" ref="I60" si="19">I49+I59</f>
        <v>165.51</v>
      </c>
      <c r="J60" s="29">
        <f t="shared" ref="J60:L60" si="20">J49+J59</f>
        <v>1497.7199999999998</v>
      </c>
      <c r="K60" s="56"/>
      <c r="L60" s="64">
        <f t="shared" si="20"/>
        <v>80</v>
      </c>
    </row>
    <row r="61" spans="1:12" ht="15" x14ac:dyDescent="0.25">
      <c r="A61" s="18">
        <v>1</v>
      </c>
      <c r="B61" s="19">
        <v>4</v>
      </c>
      <c r="C61" s="20" t="s">
        <v>20</v>
      </c>
      <c r="D61" s="45" t="s">
        <v>22</v>
      </c>
      <c r="E61" s="35" t="s">
        <v>110</v>
      </c>
      <c r="F61" s="36">
        <v>60</v>
      </c>
      <c r="G61" s="36">
        <v>0.42</v>
      </c>
      <c r="H61" s="36">
        <v>0.06</v>
      </c>
      <c r="I61" s="36">
        <v>1.1399999999999999</v>
      </c>
      <c r="J61" s="36">
        <v>7.2</v>
      </c>
      <c r="K61" s="55">
        <v>70</v>
      </c>
      <c r="L61" s="65"/>
    </row>
    <row r="62" spans="1:12" ht="15" x14ac:dyDescent="0.25">
      <c r="A62" s="21"/>
      <c r="B62" s="13"/>
      <c r="C62" s="9"/>
      <c r="D62" s="45" t="s">
        <v>23</v>
      </c>
      <c r="E62" s="35" t="s">
        <v>44</v>
      </c>
      <c r="F62" s="36">
        <v>100</v>
      </c>
      <c r="G62" s="36">
        <v>10.76</v>
      </c>
      <c r="H62" s="36">
        <v>5.75</v>
      </c>
      <c r="I62" s="36">
        <v>4.8</v>
      </c>
      <c r="J62" s="36">
        <v>123</v>
      </c>
      <c r="K62" s="55">
        <v>312</v>
      </c>
      <c r="L62" s="63"/>
    </row>
    <row r="63" spans="1:12" ht="15" x14ac:dyDescent="0.25">
      <c r="A63" s="21"/>
      <c r="B63" s="13"/>
      <c r="C63" s="9"/>
      <c r="D63" s="45" t="s">
        <v>24</v>
      </c>
      <c r="E63" s="35" t="s">
        <v>85</v>
      </c>
      <c r="F63" s="36">
        <v>150</v>
      </c>
      <c r="G63" s="36">
        <v>3.06</v>
      </c>
      <c r="H63" s="36">
        <v>4.8</v>
      </c>
      <c r="I63" s="36">
        <v>18.47</v>
      </c>
      <c r="J63" s="36">
        <v>137.25</v>
      </c>
      <c r="K63" s="55" t="s">
        <v>47</v>
      </c>
      <c r="L63" s="63"/>
    </row>
    <row r="64" spans="1:12" ht="15" x14ac:dyDescent="0.25">
      <c r="A64" s="21"/>
      <c r="B64" s="13"/>
      <c r="C64" s="9"/>
      <c r="D64" s="45" t="s">
        <v>25</v>
      </c>
      <c r="E64" s="35" t="s">
        <v>81</v>
      </c>
      <c r="F64" s="36">
        <v>222</v>
      </c>
      <c r="G64" s="36">
        <v>0.13</v>
      </c>
      <c r="H64" s="36">
        <v>0.02</v>
      </c>
      <c r="I64" s="36">
        <v>15.2</v>
      </c>
      <c r="J64" s="36">
        <v>62</v>
      </c>
      <c r="K64" s="55"/>
      <c r="L64" s="63"/>
    </row>
    <row r="65" spans="1:12" ht="15" x14ac:dyDescent="0.25">
      <c r="A65" s="21"/>
      <c r="B65" s="13"/>
      <c r="C65" s="9"/>
      <c r="D65" s="45" t="s">
        <v>46</v>
      </c>
      <c r="E65" s="35" t="s">
        <v>45</v>
      </c>
      <c r="F65" s="36">
        <v>18</v>
      </c>
      <c r="G65" s="36">
        <v>1.39</v>
      </c>
      <c r="H65" s="36">
        <v>0.5</v>
      </c>
      <c r="I65" s="36">
        <v>9.1</v>
      </c>
      <c r="J65" s="36">
        <v>48.3</v>
      </c>
      <c r="K65" s="55"/>
      <c r="L65" s="63"/>
    </row>
    <row r="66" spans="1:12" ht="15" x14ac:dyDescent="0.25">
      <c r="A66" s="21"/>
      <c r="B66" s="13"/>
      <c r="C66" s="9"/>
      <c r="D66" s="45" t="s">
        <v>26</v>
      </c>
      <c r="E66" s="47" t="s">
        <v>37</v>
      </c>
      <c r="F66" s="49">
        <v>40</v>
      </c>
      <c r="G66" s="90">
        <v>4.8</v>
      </c>
      <c r="H66" s="90">
        <v>0.52</v>
      </c>
      <c r="I66" s="49">
        <v>22.2</v>
      </c>
      <c r="J66" s="49">
        <v>103</v>
      </c>
      <c r="K66" s="55"/>
      <c r="L66" s="63"/>
    </row>
    <row r="67" spans="1:12" ht="15" x14ac:dyDescent="0.25">
      <c r="A67" s="21"/>
      <c r="B67" s="13"/>
      <c r="C67" s="9"/>
      <c r="D67" s="5"/>
      <c r="E67" s="35"/>
      <c r="F67" s="36"/>
      <c r="G67" s="36"/>
      <c r="H67" s="36"/>
      <c r="I67" s="36"/>
      <c r="J67" s="36"/>
      <c r="K67" s="55"/>
      <c r="L67" s="63"/>
    </row>
    <row r="68" spans="1:12" ht="15" x14ac:dyDescent="0.25">
      <c r="A68" s="22"/>
      <c r="B68" s="15"/>
      <c r="C68" s="6"/>
      <c r="D68" s="16" t="s">
        <v>27</v>
      </c>
      <c r="E68" s="7"/>
      <c r="F68" s="17">
        <f>SUM(F61:F67)</f>
        <v>590</v>
      </c>
      <c r="G68" s="91">
        <f t="shared" ref="G68" si="21">SUM(G61:G67)</f>
        <v>20.560000000000002</v>
      </c>
      <c r="H68" s="91">
        <f t="shared" ref="H68" si="22">SUM(H61:H67)</f>
        <v>11.649999999999999</v>
      </c>
      <c r="I68" s="17">
        <f t="shared" ref="I68" si="23">SUM(I61:I67)</f>
        <v>70.91</v>
      </c>
      <c r="J68" s="17">
        <f t="shared" ref="J68" si="24">SUM(J61:J67)</f>
        <v>480.75</v>
      </c>
      <c r="K68" s="54"/>
      <c r="L68" s="62">
        <v>80</v>
      </c>
    </row>
    <row r="69" spans="1:12" ht="15" x14ac:dyDescent="0.25">
      <c r="A69" s="23">
        <f>A61</f>
        <v>1</v>
      </c>
      <c r="B69" s="11">
        <f>B61</f>
        <v>4</v>
      </c>
      <c r="C69" s="8" t="s">
        <v>21</v>
      </c>
      <c r="D69" s="45" t="s">
        <v>67</v>
      </c>
      <c r="E69" s="35" t="s">
        <v>73</v>
      </c>
      <c r="F69" s="36">
        <v>260</v>
      </c>
      <c r="G69" s="36">
        <v>2.0299999999999998</v>
      </c>
      <c r="H69" s="36">
        <v>6.45</v>
      </c>
      <c r="I69" s="36">
        <v>10.199999999999999</v>
      </c>
      <c r="J69" s="36">
        <v>136</v>
      </c>
      <c r="K69" s="55">
        <v>88</v>
      </c>
      <c r="L69" s="63"/>
    </row>
    <row r="70" spans="1:12" ht="15" x14ac:dyDescent="0.25">
      <c r="A70" s="21"/>
      <c r="B70" s="13"/>
      <c r="C70" s="9"/>
      <c r="D70" s="45" t="s">
        <v>23</v>
      </c>
      <c r="E70" s="35" t="s">
        <v>44</v>
      </c>
      <c r="F70" s="36">
        <v>100</v>
      </c>
      <c r="G70" s="36">
        <v>10.76</v>
      </c>
      <c r="H70" s="36">
        <v>5.75</v>
      </c>
      <c r="I70" s="36">
        <v>4.8</v>
      </c>
      <c r="J70" s="36">
        <v>123</v>
      </c>
      <c r="K70" s="55">
        <v>229</v>
      </c>
      <c r="L70" s="63"/>
    </row>
    <row r="71" spans="1:12" ht="25.5" x14ac:dyDescent="0.25">
      <c r="A71" s="21"/>
      <c r="B71" s="13"/>
      <c r="C71" s="9"/>
      <c r="D71" s="45" t="s">
        <v>24</v>
      </c>
      <c r="E71" s="35" t="s">
        <v>98</v>
      </c>
      <c r="F71" s="36">
        <v>180</v>
      </c>
      <c r="G71" s="36">
        <v>3.3</v>
      </c>
      <c r="H71" s="36">
        <v>4.83</v>
      </c>
      <c r="I71" s="36">
        <v>19.95</v>
      </c>
      <c r="J71" s="36">
        <v>147</v>
      </c>
      <c r="K71" s="55" t="s">
        <v>99</v>
      </c>
      <c r="L71" s="63"/>
    </row>
    <row r="72" spans="1:12" ht="15" x14ac:dyDescent="0.25">
      <c r="A72" s="21"/>
      <c r="B72" s="13"/>
      <c r="C72" s="9"/>
      <c r="D72" s="45" t="s">
        <v>25</v>
      </c>
      <c r="E72" s="35" t="s">
        <v>33</v>
      </c>
      <c r="F72" s="36">
        <v>200</v>
      </c>
      <c r="G72" s="36">
        <v>0.16</v>
      </c>
      <c r="H72" s="36">
        <v>0.16</v>
      </c>
      <c r="I72" s="36">
        <v>28.87</v>
      </c>
      <c r="J72" s="36">
        <v>114.6</v>
      </c>
      <c r="K72" s="55" t="s">
        <v>47</v>
      </c>
      <c r="L72" s="63"/>
    </row>
    <row r="73" spans="1:12" ht="15" x14ac:dyDescent="0.25">
      <c r="A73" s="21"/>
      <c r="B73" s="13"/>
      <c r="C73" s="9"/>
      <c r="D73" s="45" t="s">
        <v>46</v>
      </c>
      <c r="E73" s="35" t="s">
        <v>45</v>
      </c>
      <c r="F73" s="36">
        <v>18</v>
      </c>
      <c r="G73" s="36">
        <v>1.39</v>
      </c>
      <c r="H73" s="36">
        <v>0.5</v>
      </c>
      <c r="I73" s="36">
        <v>9.1</v>
      </c>
      <c r="J73" s="36">
        <v>48.3</v>
      </c>
      <c r="K73" s="55"/>
      <c r="L73" s="63"/>
    </row>
    <row r="74" spans="1:12" ht="15" x14ac:dyDescent="0.25">
      <c r="A74" s="21"/>
      <c r="B74" s="13"/>
      <c r="C74" s="9"/>
      <c r="D74" s="45" t="s">
        <v>26</v>
      </c>
      <c r="E74" s="35" t="s">
        <v>37</v>
      </c>
      <c r="F74" s="36">
        <v>40</v>
      </c>
      <c r="G74" s="36">
        <v>4.8</v>
      </c>
      <c r="H74" s="36">
        <v>0.52</v>
      </c>
      <c r="I74" s="36">
        <v>22.2</v>
      </c>
      <c r="J74" s="36">
        <v>103</v>
      </c>
      <c r="K74" s="55"/>
      <c r="L74" s="63"/>
    </row>
    <row r="75" spans="1:12" ht="15" x14ac:dyDescent="0.25">
      <c r="A75" s="21"/>
      <c r="B75" s="13"/>
      <c r="C75" s="9"/>
      <c r="D75" s="45"/>
      <c r="E75" s="35"/>
      <c r="F75" s="36"/>
      <c r="G75" s="36"/>
      <c r="H75" s="36"/>
      <c r="I75" s="36"/>
      <c r="J75" s="36"/>
      <c r="K75" s="55"/>
      <c r="L75" s="63"/>
    </row>
    <row r="76" spans="1:12" ht="15" x14ac:dyDescent="0.25">
      <c r="A76" s="21"/>
      <c r="B76" s="13"/>
      <c r="C76" s="9"/>
      <c r="D76" s="5"/>
      <c r="E76" s="35"/>
      <c r="F76" s="36"/>
      <c r="G76" s="36"/>
      <c r="H76" s="36"/>
      <c r="I76" s="36"/>
      <c r="J76" s="36"/>
      <c r="K76" s="55"/>
      <c r="L76" s="63"/>
    </row>
    <row r="77" spans="1:12" ht="15" x14ac:dyDescent="0.25">
      <c r="A77" s="21"/>
      <c r="B77" s="13"/>
      <c r="C77" s="9"/>
      <c r="D77" s="5"/>
      <c r="E77" s="35"/>
      <c r="F77" s="36"/>
      <c r="G77" s="36"/>
      <c r="H77" s="36"/>
      <c r="I77" s="36"/>
      <c r="J77" s="36"/>
      <c r="K77" s="55"/>
      <c r="L77" s="63"/>
    </row>
    <row r="78" spans="1:12" ht="15" x14ac:dyDescent="0.25">
      <c r="A78" s="22"/>
      <c r="B78" s="15"/>
      <c r="C78" s="6"/>
      <c r="D78" s="16" t="s">
        <v>27</v>
      </c>
      <c r="E78" s="7"/>
      <c r="F78" s="17">
        <f>SUM(F69:F77)</f>
        <v>798</v>
      </c>
      <c r="G78" s="17">
        <f t="shared" ref="G78" si="25">SUM(G69:G77)</f>
        <v>22.44</v>
      </c>
      <c r="H78" s="17">
        <f t="shared" ref="H78" si="26">SUM(H69:H77)</f>
        <v>18.21</v>
      </c>
      <c r="I78" s="17">
        <f t="shared" ref="I78" si="27">SUM(I69:I77)</f>
        <v>95.12</v>
      </c>
      <c r="J78" s="17">
        <f t="shared" ref="J78" si="28">SUM(J69:J77)</f>
        <v>671.9</v>
      </c>
      <c r="K78" s="54"/>
      <c r="L78" s="62">
        <v>80</v>
      </c>
    </row>
    <row r="79" spans="1:12" ht="15.75" customHeight="1" thickBot="1" x14ac:dyDescent="0.25">
      <c r="A79" s="26">
        <f>A61</f>
        <v>1</v>
      </c>
      <c r="B79" s="27">
        <f>B61</f>
        <v>4</v>
      </c>
      <c r="C79" s="94" t="s">
        <v>4</v>
      </c>
      <c r="D79" s="95"/>
      <c r="E79" s="28"/>
      <c r="F79" s="29">
        <f>F68+F78</f>
        <v>1388</v>
      </c>
      <c r="G79" s="29">
        <f t="shared" ref="G79" si="29">G68+G78</f>
        <v>43</v>
      </c>
      <c r="H79" s="29">
        <f t="shared" ref="H79" si="30">H68+H78</f>
        <v>29.86</v>
      </c>
      <c r="I79" s="29">
        <f t="shared" ref="I79" si="31">I68+I78</f>
        <v>166.03</v>
      </c>
      <c r="J79" s="29">
        <f t="shared" ref="J79:L79" si="32">J68+J78</f>
        <v>1152.6500000000001</v>
      </c>
      <c r="K79" s="56"/>
      <c r="L79" s="64">
        <f t="shared" si="32"/>
        <v>160</v>
      </c>
    </row>
    <row r="80" spans="1:12" ht="25.5" x14ac:dyDescent="0.25">
      <c r="A80" s="18">
        <v>1</v>
      </c>
      <c r="B80" s="19">
        <v>5</v>
      </c>
      <c r="C80" s="20" t="s">
        <v>20</v>
      </c>
      <c r="D80" s="45" t="s">
        <v>22</v>
      </c>
      <c r="E80" s="35" t="s">
        <v>86</v>
      </c>
      <c r="F80" s="36">
        <v>60</v>
      </c>
      <c r="G80" s="36">
        <v>1.8</v>
      </c>
      <c r="H80" s="36">
        <v>0.15</v>
      </c>
      <c r="I80" s="36">
        <v>3.6</v>
      </c>
      <c r="J80" s="36">
        <v>22.2</v>
      </c>
      <c r="K80" s="68" t="s">
        <v>88</v>
      </c>
      <c r="L80" s="65"/>
    </row>
    <row r="81" spans="1:12" ht="15" x14ac:dyDescent="0.25">
      <c r="A81" s="21"/>
      <c r="B81" s="13"/>
      <c r="C81" s="9"/>
      <c r="D81" s="45" t="s">
        <v>23</v>
      </c>
      <c r="E81" s="35" t="s">
        <v>48</v>
      </c>
      <c r="F81" s="36">
        <v>90</v>
      </c>
      <c r="G81" s="36">
        <v>7.79</v>
      </c>
      <c r="H81" s="36">
        <v>17.27</v>
      </c>
      <c r="I81" s="36">
        <v>12.9</v>
      </c>
      <c r="J81" s="36">
        <v>203.96</v>
      </c>
      <c r="K81" s="69" t="s">
        <v>89</v>
      </c>
      <c r="L81" s="63"/>
    </row>
    <row r="82" spans="1:12" ht="15" x14ac:dyDescent="0.25">
      <c r="A82" s="21"/>
      <c r="B82" s="13"/>
      <c r="C82" s="9"/>
      <c r="D82" s="45" t="s">
        <v>24</v>
      </c>
      <c r="E82" s="35" t="s">
        <v>87</v>
      </c>
      <c r="F82" s="36">
        <v>150</v>
      </c>
      <c r="G82" s="36">
        <v>5.52</v>
      </c>
      <c r="H82" s="36">
        <v>4.5199999999999996</v>
      </c>
      <c r="I82" s="36">
        <v>26.45</v>
      </c>
      <c r="J82" s="36">
        <v>168.45</v>
      </c>
      <c r="K82" s="70">
        <v>309</v>
      </c>
      <c r="L82" s="63"/>
    </row>
    <row r="83" spans="1:12" ht="25.5" x14ac:dyDescent="0.25">
      <c r="A83" s="21"/>
      <c r="B83" s="13"/>
      <c r="C83" s="9"/>
      <c r="D83" s="45" t="s">
        <v>25</v>
      </c>
      <c r="E83" s="35" t="s">
        <v>76</v>
      </c>
      <c r="F83" s="36">
        <v>215</v>
      </c>
      <c r="G83" s="36">
        <v>7.0000000000000007E-2</v>
      </c>
      <c r="H83" s="36">
        <v>0.02</v>
      </c>
      <c r="I83" s="36">
        <v>15</v>
      </c>
      <c r="J83" s="36">
        <v>60</v>
      </c>
      <c r="K83" s="67" t="s">
        <v>84</v>
      </c>
      <c r="L83" s="63"/>
    </row>
    <row r="84" spans="1:12" ht="15" x14ac:dyDescent="0.25">
      <c r="A84" s="21"/>
      <c r="B84" s="13"/>
      <c r="C84" s="9"/>
      <c r="D84" s="45" t="s">
        <v>26</v>
      </c>
      <c r="E84" s="47" t="s">
        <v>37</v>
      </c>
      <c r="F84" s="49">
        <v>40</v>
      </c>
      <c r="G84" s="90">
        <v>4.8</v>
      </c>
      <c r="H84" s="90">
        <v>0.52</v>
      </c>
      <c r="I84" s="49">
        <v>22.2</v>
      </c>
      <c r="J84" s="49">
        <v>103</v>
      </c>
      <c r="K84" s="55"/>
      <c r="L84" s="63"/>
    </row>
    <row r="85" spans="1:12" ht="15" x14ac:dyDescent="0.25">
      <c r="A85" s="21"/>
      <c r="B85" s="13"/>
      <c r="C85" s="9"/>
      <c r="D85" s="48"/>
      <c r="E85" s="35"/>
      <c r="F85" s="36"/>
      <c r="G85" s="36"/>
      <c r="H85" s="36"/>
      <c r="I85" s="36"/>
      <c r="J85" s="36"/>
      <c r="K85" s="55"/>
      <c r="L85" s="63"/>
    </row>
    <row r="86" spans="1:12" ht="15" x14ac:dyDescent="0.25">
      <c r="A86" s="21"/>
      <c r="B86" s="13"/>
      <c r="C86" s="9"/>
      <c r="D86" s="5"/>
      <c r="E86" s="35"/>
      <c r="F86" s="36"/>
      <c r="G86" s="36"/>
      <c r="H86" s="36"/>
      <c r="I86" s="36"/>
      <c r="J86" s="36"/>
      <c r="K86" s="55"/>
      <c r="L86" s="63"/>
    </row>
    <row r="87" spans="1:12" ht="15" x14ac:dyDescent="0.25">
      <c r="A87" s="22"/>
      <c r="B87" s="15"/>
      <c r="C87" s="6"/>
      <c r="D87" s="16" t="s">
        <v>27</v>
      </c>
      <c r="E87" s="7"/>
      <c r="F87" s="17">
        <f>SUM(F80:F86)</f>
        <v>555</v>
      </c>
      <c r="G87" s="91">
        <f t="shared" ref="G87" si="33">SUM(G80:G86)</f>
        <v>19.98</v>
      </c>
      <c r="H87" s="91">
        <f t="shared" ref="H87" si="34">SUM(H80:H86)</f>
        <v>22.479999999999997</v>
      </c>
      <c r="I87" s="17">
        <f t="shared" ref="I87" si="35">SUM(I80:I86)</f>
        <v>80.150000000000006</v>
      </c>
      <c r="J87" s="17">
        <f t="shared" ref="J87" si="36">SUM(J80:J86)</f>
        <v>557.61</v>
      </c>
      <c r="K87" s="54"/>
      <c r="L87" s="62">
        <v>80</v>
      </c>
    </row>
    <row r="88" spans="1:12" ht="15" x14ac:dyDescent="0.25">
      <c r="A88" s="23">
        <f>A80</f>
        <v>1</v>
      </c>
      <c r="B88" s="11">
        <f>B80</f>
        <v>5</v>
      </c>
      <c r="C88" s="8" t="s">
        <v>21</v>
      </c>
      <c r="D88" s="45" t="s">
        <v>67</v>
      </c>
      <c r="E88" s="35" t="s">
        <v>69</v>
      </c>
      <c r="F88" s="36">
        <v>250</v>
      </c>
      <c r="G88" s="36">
        <v>5.49</v>
      </c>
      <c r="H88" s="36">
        <v>5.27</v>
      </c>
      <c r="I88" s="36">
        <v>16.54</v>
      </c>
      <c r="J88" s="36">
        <v>148.25</v>
      </c>
      <c r="K88" s="67">
        <v>102</v>
      </c>
      <c r="L88" s="63"/>
    </row>
    <row r="89" spans="1:12" ht="25.5" x14ac:dyDescent="0.25">
      <c r="A89" s="21"/>
      <c r="B89" s="13"/>
      <c r="C89" s="9"/>
      <c r="D89" s="45" t="s">
        <v>23</v>
      </c>
      <c r="E89" s="35" t="s">
        <v>48</v>
      </c>
      <c r="F89" s="36">
        <v>90</v>
      </c>
      <c r="G89" s="36">
        <v>7.79</v>
      </c>
      <c r="H89" s="36">
        <v>17.27</v>
      </c>
      <c r="I89" s="36">
        <v>12.9</v>
      </c>
      <c r="J89" s="36">
        <v>203.96</v>
      </c>
      <c r="K89" s="68" t="s">
        <v>50</v>
      </c>
      <c r="L89" s="63"/>
    </row>
    <row r="90" spans="1:12" ht="27" x14ac:dyDescent="0.25">
      <c r="A90" s="21"/>
      <c r="B90" s="13"/>
      <c r="C90" s="9"/>
      <c r="D90" s="45" t="s">
        <v>24</v>
      </c>
      <c r="E90" s="35" t="s">
        <v>49</v>
      </c>
      <c r="F90" s="36">
        <v>150</v>
      </c>
      <c r="G90" s="36">
        <v>6.92</v>
      </c>
      <c r="H90" s="36">
        <v>4.5949999999999998</v>
      </c>
      <c r="I90" s="36">
        <v>28.25</v>
      </c>
      <c r="J90" s="36">
        <v>179.55</v>
      </c>
      <c r="K90" s="69" t="s">
        <v>51</v>
      </c>
      <c r="L90" s="63"/>
    </row>
    <row r="91" spans="1:12" ht="15" x14ac:dyDescent="0.25">
      <c r="A91" s="21"/>
      <c r="B91" s="13"/>
      <c r="C91" s="9"/>
      <c r="D91" s="45" t="s">
        <v>25</v>
      </c>
      <c r="E91" s="35" t="s">
        <v>100</v>
      </c>
      <c r="F91" s="36">
        <v>200</v>
      </c>
      <c r="G91" s="36">
        <v>0</v>
      </c>
      <c r="H91" s="36">
        <v>0</v>
      </c>
      <c r="I91" s="36">
        <v>28</v>
      </c>
      <c r="J91" s="36">
        <v>105</v>
      </c>
      <c r="K91" s="70"/>
      <c r="L91" s="63"/>
    </row>
    <row r="92" spans="1:12" ht="15" x14ac:dyDescent="0.25">
      <c r="A92" s="21"/>
      <c r="B92" s="13"/>
      <c r="C92" s="9"/>
      <c r="D92" s="45" t="s">
        <v>26</v>
      </c>
      <c r="E92" s="35" t="s">
        <v>37</v>
      </c>
      <c r="F92" s="36">
        <v>40</v>
      </c>
      <c r="G92" s="36">
        <v>4.8</v>
      </c>
      <c r="H92" s="36">
        <v>0.52</v>
      </c>
      <c r="I92" s="36">
        <v>22.2</v>
      </c>
      <c r="J92" s="36">
        <v>103</v>
      </c>
      <c r="K92" s="67"/>
      <c r="L92" s="63"/>
    </row>
    <row r="93" spans="1:12" ht="15" x14ac:dyDescent="0.25">
      <c r="A93" s="21"/>
      <c r="B93" s="13"/>
      <c r="C93" s="9"/>
      <c r="D93" s="45"/>
      <c r="E93" s="35"/>
      <c r="F93" s="36"/>
      <c r="G93" s="36"/>
      <c r="H93" s="36"/>
      <c r="I93" s="36"/>
      <c r="J93" s="36"/>
      <c r="K93" s="55"/>
      <c r="L93" s="63"/>
    </row>
    <row r="94" spans="1:12" ht="15" x14ac:dyDescent="0.25">
      <c r="A94" s="21"/>
      <c r="B94" s="13"/>
      <c r="C94" s="9"/>
      <c r="D94" s="45"/>
      <c r="E94" s="35"/>
      <c r="F94" s="36"/>
      <c r="G94" s="36"/>
      <c r="H94" s="36"/>
      <c r="I94" s="36"/>
      <c r="J94" s="36"/>
      <c r="K94" s="55"/>
      <c r="L94" s="63"/>
    </row>
    <row r="95" spans="1:12" ht="15" x14ac:dyDescent="0.25">
      <c r="A95" s="21"/>
      <c r="B95" s="13"/>
      <c r="C95" s="9"/>
      <c r="D95" s="48"/>
      <c r="E95" s="35"/>
      <c r="F95" s="36"/>
      <c r="G95" s="36"/>
      <c r="H95" s="36"/>
      <c r="I95" s="36"/>
      <c r="J95" s="36"/>
      <c r="K95" s="55"/>
      <c r="L95" s="63"/>
    </row>
    <row r="96" spans="1:12" ht="15" x14ac:dyDescent="0.25">
      <c r="A96" s="21"/>
      <c r="B96" s="13"/>
      <c r="C96" s="9"/>
      <c r="D96" s="5"/>
      <c r="E96" s="35"/>
      <c r="F96" s="36"/>
      <c r="G96" s="36"/>
      <c r="H96" s="36"/>
      <c r="I96" s="36"/>
      <c r="J96" s="36"/>
      <c r="K96" s="55"/>
      <c r="L96" s="63"/>
    </row>
    <row r="97" spans="1:12" ht="15" x14ac:dyDescent="0.25">
      <c r="A97" s="22"/>
      <c r="B97" s="15"/>
      <c r="C97" s="6"/>
      <c r="D97" s="16" t="s">
        <v>27</v>
      </c>
      <c r="E97" s="7"/>
      <c r="F97" s="17">
        <f>SUM(F88:F96)</f>
        <v>730</v>
      </c>
      <c r="G97" s="17">
        <f t="shared" ref="G97" si="37">SUM(G88:G96)</f>
        <v>25.000000000000004</v>
      </c>
      <c r="H97" s="17">
        <f t="shared" ref="H97" si="38">SUM(H88:H96)</f>
        <v>27.654999999999998</v>
      </c>
      <c r="I97" s="17">
        <f t="shared" ref="I97" si="39">SUM(I88:I96)</f>
        <v>107.89</v>
      </c>
      <c r="J97" s="17">
        <f t="shared" ref="J97" si="40">SUM(J88:J96)</f>
        <v>739.76</v>
      </c>
      <c r="K97" s="54"/>
      <c r="L97" s="62">
        <v>80</v>
      </c>
    </row>
    <row r="98" spans="1:12" ht="15.75" customHeight="1" thickBot="1" x14ac:dyDescent="0.25">
      <c r="A98" s="26">
        <f>A80</f>
        <v>1</v>
      </c>
      <c r="B98" s="27">
        <f>B80</f>
        <v>5</v>
      </c>
      <c r="C98" s="94" t="s">
        <v>4</v>
      </c>
      <c r="D98" s="95"/>
      <c r="E98" s="28"/>
      <c r="F98" s="29">
        <f>F87+F97</f>
        <v>1285</v>
      </c>
      <c r="G98" s="29">
        <f t="shared" ref="G98" si="41">G87+G97</f>
        <v>44.980000000000004</v>
      </c>
      <c r="H98" s="29">
        <f t="shared" ref="H98" si="42">H87+H97</f>
        <v>50.134999999999991</v>
      </c>
      <c r="I98" s="29">
        <f t="shared" ref="I98" si="43">I87+I97</f>
        <v>188.04000000000002</v>
      </c>
      <c r="J98" s="29">
        <f t="shared" ref="J98:L98" si="44">J87+J97</f>
        <v>1297.3699999999999</v>
      </c>
      <c r="K98" s="56"/>
      <c r="L98" s="64">
        <f t="shared" si="44"/>
        <v>160</v>
      </c>
    </row>
    <row r="99" spans="1:12" ht="15" x14ac:dyDescent="0.25">
      <c r="A99" s="18">
        <v>2</v>
      </c>
      <c r="B99" s="19">
        <v>1</v>
      </c>
      <c r="C99" s="20" t="s">
        <v>20</v>
      </c>
      <c r="D99" s="45" t="s">
        <v>22</v>
      </c>
      <c r="E99" s="35" t="s">
        <v>90</v>
      </c>
      <c r="F99" s="36">
        <v>60</v>
      </c>
      <c r="G99" s="36">
        <v>0.64</v>
      </c>
      <c r="H99" s="36">
        <v>0.1</v>
      </c>
      <c r="I99" s="36">
        <v>5.1100000000000003</v>
      </c>
      <c r="J99" s="36">
        <v>23.94</v>
      </c>
      <c r="K99" s="55">
        <v>59</v>
      </c>
      <c r="L99" s="65"/>
    </row>
    <row r="100" spans="1:12" ht="15" x14ac:dyDescent="0.25">
      <c r="A100" s="21"/>
      <c r="B100" s="13"/>
      <c r="C100" s="9"/>
      <c r="D100" s="45" t="s">
        <v>23</v>
      </c>
      <c r="E100" s="35" t="s">
        <v>52</v>
      </c>
      <c r="F100" s="36">
        <v>90</v>
      </c>
      <c r="G100" s="36">
        <v>13.8</v>
      </c>
      <c r="H100" s="36">
        <v>10.65</v>
      </c>
      <c r="I100" s="36">
        <v>3.09</v>
      </c>
      <c r="J100" s="36">
        <v>159.57</v>
      </c>
      <c r="K100" s="55" t="s">
        <v>101</v>
      </c>
      <c r="L100" s="63"/>
    </row>
    <row r="101" spans="1:12" ht="15" x14ac:dyDescent="0.25">
      <c r="A101" s="21"/>
      <c r="B101" s="13"/>
      <c r="C101" s="9"/>
      <c r="D101" s="45" t="s">
        <v>24</v>
      </c>
      <c r="E101" s="35" t="s">
        <v>80</v>
      </c>
      <c r="F101" s="36">
        <v>150</v>
      </c>
      <c r="G101" s="36">
        <v>8.6</v>
      </c>
      <c r="H101" s="36">
        <v>6.09</v>
      </c>
      <c r="I101" s="36">
        <v>38.64</v>
      </c>
      <c r="J101" s="36">
        <v>243.75</v>
      </c>
      <c r="K101" s="55">
        <v>302</v>
      </c>
      <c r="L101" s="63"/>
    </row>
    <row r="102" spans="1:12" ht="25.5" x14ac:dyDescent="0.25">
      <c r="A102" s="21"/>
      <c r="B102" s="13"/>
      <c r="C102" s="9"/>
      <c r="D102" s="45" t="s">
        <v>25</v>
      </c>
      <c r="E102" s="35" t="s">
        <v>76</v>
      </c>
      <c r="F102" s="36">
        <v>215</v>
      </c>
      <c r="G102" s="36">
        <v>7.0000000000000007E-2</v>
      </c>
      <c r="H102" s="36">
        <v>0.02</v>
      </c>
      <c r="I102" s="36">
        <v>15</v>
      </c>
      <c r="J102" s="36">
        <v>60</v>
      </c>
      <c r="K102" s="55" t="s">
        <v>84</v>
      </c>
      <c r="L102" s="63"/>
    </row>
    <row r="103" spans="1:12" ht="15" x14ac:dyDescent="0.25">
      <c r="A103" s="21"/>
      <c r="B103" s="13"/>
      <c r="C103" s="9"/>
      <c r="D103" s="45" t="s">
        <v>26</v>
      </c>
      <c r="E103" s="47" t="s">
        <v>37</v>
      </c>
      <c r="F103" s="49">
        <v>40</v>
      </c>
      <c r="G103" s="90">
        <v>4.8</v>
      </c>
      <c r="H103" s="90">
        <v>0.52</v>
      </c>
      <c r="I103" s="49">
        <v>22.2</v>
      </c>
      <c r="J103" s="49">
        <v>103</v>
      </c>
      <c r="K103" s="55"/>
      <c r="L103" s="63"/>
    </row>
    <row r="104" spans="1:12" ht="15" x14ac:dyDescent="0.25">
      <c r="A104" s="21"/>
      <c r="B104" s="13"/>
      <c r="C104" s="9"/>
      <c r="D104" s="48"/>
      <c r="E104" s="35"/>
      <c r="F104" s="36"/>
      <c r="G104" s="36"/>
      <c r="H104" s="36"/>
      <c r="I104" s="36"/>
      <c r="J104" s="36"/>
      <c r="K104" s="55"/>
      <c r="L104" s="63"/>
    </row>
    <row r="105" spans="1:12" ht="15" x14ac:dyDescent="0.25">
      <c r="A105" s="21"/>
      <c r="B105" s="13"/>
      <c r="C105" s="9"/>
      <c r="D105" s="5"/>
      <c r="E105" s="35"/>
      <c r="F105" s="36"/>
      <c r="G105" s="36"/>
      <c r="H105" s="36"/>
      <c r="I105" s="36"/>
      <c r="J105" s="36"/>
      <c r="K105" s="55"/>
      <c r="L105" s="63"/>
    </row>
    <row r="106" spans="1:12" ht="15" x14ac:dyDescent="0.25">
      <c r="A106" s="22"/>
      <c r="B106" s="15"/>
      <c r="C106" s="6"/>
      <c r="D106" s="16" t="s">
        <v>27</v>
      </c>
      <c r="E106" s="7"/>
      <c r="F106" s="17">
        <f>SUM(F99:F105)</f>
        <v>555</v>
      </c>
      <c r="G106" s="91">
        <f t="shared" ref="G106:J106" si="45">SUM(G99:G105)</f>
        <v>27.91</v>
      </c>
      <c r="H106" s="17">
        <f t="shared" si="45"/>
        <v>17.38</v>
      </c>
      <c r="I106" s="17">
        <f t="shared" si="45"/>
        <v>84.04</v>
      </c>
      <c r="J106" s="17">
        <f t="shared" si="45"/>
        <v>590.26</v>
      </c>
      <c r="K106" s="54"/>
      <c r="L106" s="62">
        <v>80</v>
      </c>
    </row>
    <row r="107" spans="1:12" ht="30" customHeight="1" x14ac:dyDescent="0.25">
      <c r="A107" s="23">
        <f>A99</f>
        <v>2</v>
      </c>
      <c r="B107" s="11">
        <f>B99</f>
        <v>1</v>
      </c>
      <c r="C107" s="8" t="s">
        <v>21</v>
      </c>
      <c r="D107" s="46" t="s">
        <v>67</v>
      </c>
      <c r="E107" s="43" t="s">
        <v>72</v>
      </c>
      <c r="F107" s="44">
        <v>260</v>
      </c>
      <c r="G107" s="44">
        <v>2.2799999999999998</v>
      </c>
      <c r="H107" s="44">
        <v>6.59</v>
      </c>
      <c r="I107" s="44">
        <v>14.34</v>
      </c>
      <c r="J107" s="44">
        <v>135.44999999999999</v>
      </c>
      <c r="K107" s="57">
        <v>96</v>
      </c>
      <c r="L107" s="63"/>
    </row>
    <row r="108" spans="1:12" ht="15" x14ac:dyDescent="0.25">
      <c r="A108" s="21"/>
      <c r="B108" s="13"/>
      <c r="C108" s="9"/>
      <c r="D108" s="45" t="s">
        <v>23</v>
      </c>
      <c r="E108" s="35" t="s">
        <v>52</v>
      </c>
      <c r="F108" s="36">
        <v>90</v>
      </c>
      <c r="G108" s="36">
        <v>13.8</v>
      </c>
      <c r="H108" s="36">
        <v>10.65</v>
      </c>
      <c r="I108" s="36">
        <v>3.09</v>
      </c>
      <c r="J108" s="36">
        <v>159.57</v>
      </c>
      <c r="K108" s="55" t="s">
        <v>101</v>
      </c>
      <c r="L108" s="63"/>
    </row>
    <row r="109" spans="1:12" ht="25.5" x14ac:dyDescent="0.25">
      <c r="A109" s="21"/>
      <c r="B109" s="13"/>
      <c r="C109" s="9"/>
      <c r="D109" s="45" t="s">
        <v>24</v>
      </c>
      <c r="E109" s="35" t="s">
        <v>102</v>
      </c>
      <c r="F109" s="36">
        <v>150</v>
      </c>
      <c r="G109" s="36">
        <v>7.32</v>
      </c>
      <c r="H109" s="36">
        <v>4.84</v>
      </c>
      <c r="I109" s="36">
        <v>35.65</v>
      </c>
      <c r="J109" s="36">
        <v>210.4</v>
      </c>
      <c r="K109" s="55" t="s">
        <v>54</v>
      </c>
      <c r="L109" s="63"/>
    </row>
    <row r="110" spans="1:12" ht="15" x14ac:dyDescent="0.25">
      <c r="A110" s="21"/>
      <c r="B110" s="13"/>
      <c r="C110" s="9"/>
      <c r="D110" s="45" t="s">
        <v>25</v>
      </c>
      <c r="E110" s="35" t="s">
        <v>53</v>
      </c>
      <c r="F110" s="36">
        <v>200</v>
      </c>
      <c r="G110" s="36">
        <v>0.3</v>
      </c>
      <c r="H110" s="36">
        <v>0.12</v>
      </c>
      <c r="I110" s="36">
        <v>22.15</v>
      </c>
      <c r="J110" s="36">
        <v>90.8</v>
      </c>
      <c r="K110" s="55" t="s">
        <v>55</v>
      </c>
      <c r="L110" s="63"/>
    </row>
    <row r="111" spans="1:12" ht="15" x14ac:dyDescent="0.25">
      <c r="A111" s="21"/>
      <c r="B111" s="13"/>
      <c r="C111" s="9"/>
      <c r="D111" s="45" t="s">
        <v>26</v>
      </c>
      <c r="E111" s="35" t="s">
        <v>37</v>
      </c>
      <c r="F111" s="36">
        <v>40</v>
      </c>
      <c r="G111" s="36">
        <v>4.8</v>
      </c>
      <c r="H111" s="36">
        <v>0.52</v>
      </c>
      <c r="I111" s="36">
        <v>22.2</v>
      </c>
      <c r="J111" s="36">
        <v>103</v>
      </c>
      <c r="K111" s="55"/>
      <c r="L111" s="63"/>
    </row>
    <row r="112" spans="1:12" ht="15" x14ac:dyDescent="0.25">
      <c r="A112" s="21"/>
      <c r="B112" s="13"/>
      <c r="C112" s="9"/>
      <c r="D112" s="45"/>
      <c r="E112" s="35"/>
      <c r="F112" s="36"/>
      <c r="G112" s="36"/>
      <c r="H112" s="36"/>
      <c r="I112" s="36"/>
      <c r="J112" s="36"/>
      <c r="K112" s="55"/>
      <c r="L112" s="63"/>
    </row>
    <row r="113" spans="1:12" ht="15" x14ac:dyDescent="0.25">
      <c r="A113" s="21"/>
      <c r="B113" s="13"/>
      <c r="C113" s="9"/>
      <c r="D113" s="45"/>
      <c r="E113" s="35"/>
      <c r="F113" s="36"/>
      <c r="G113" s="36"/>
      <c r="H113" s="36"/>
      <c r="I113" s="36"/>
      <c r="J113" s="36"/>
      <c r="K113" s="55"/>
      <c r="L113" s="63"/>
    </row>
    <row r="114" spans="1:12" ht="15" x14ac:dyDescent="0.25">
      <c r="A114" s="21"/>
      <c r="B114" s="13"/>
      <c r="C114" s="9"/>
      <c r="D114" s="5"/>
      <c r="E114" s="35"/>
      <c r="F114" s="36"/>
      <c r="G114" s="36"/>
      <c r="H114" s="36"/>
      <c r="I114" s="36"/>
      <c r="J114" s="36"/>
      <c r="K114" s="55"/>
      <c r="L114" s="63"/>
    </row>
    <row r="115" spans="1:12" ht="15" x14ac:dyDescent="0.25">
      <c r="A115" s="21"/>
      <c r="B115" s="13"/>
      <c r="C115" s="9"/>
      <c r="D115" s="5"/>
      <c r="E115" s="35"/>
      <c r="F115" s="36"/>
      <c r="G115" s="36"/>
      <c r="H115" s="36"/>
      <c r="I115" s="36"/>
      <c r="J115" s="36"/>
      <c r="K115" s="55"/>
      <c r="L115" s="63"/>
    </row>
    <row r="116" spans="1:12" ht="15" x14ac:dyDescent="0.25">
      <c r="A116" s="22"/>
      <c r="B116" s="15"/>
      <c r="C116" s="6"/>
      <c r="D116" s="16" t="s">
        <v>27</v>
      </c>
      <c r="E116" s="7"/>
      <c r="F116" s="17">
        <f>SUM(F107:F115)</f>
        <v>740</v>
      </c>
      <c r="G116" s="17">
        <f t="shared" ref="G116:J116" si="46">SUM(G107:G115)</f>
        <v>28.500000000000004</v>
      </c>
      <c r="H116" s="17">
        <f t="shared" si="46"/>
        <v>22.720000000000002</v>
      </c>
      <c r="I116" s="17">
        <f t="shared" si="46"/>
        <v>97.429999999999993</v>
      </c>
      <c r="J116" s="17">
        <f t="shared" si="46"/>
        <v>699.21999999999991</v>
      </c>
      <c r="K116" s="54"/>
      <c r="L116" s="62">
        <v>80</v>
      </c>
    </row>
    <row r="117" spans="1:12" ht="15.75" thickBot="1" x14ac:dyDescent="0.25">
      <c r="A117" s="26">
        <f>A99</f>
        <v>2</v>
      </c>
      <c r="B117" s="27">
        <f>B99</f>
        <v>1</v>
      </c>
      <c r="C117" s="94" t="s">
        <v>4</v>
      </c>
      <c r="D117" s="95"/>
      <c r="E117" s="28"/>
      <c r="F117" s="29">
        <f>F106+F116</f>
        <v>1295</v>
      </c>
      <c r="G117" s="92">
        <f t="shared" ref="G117" si="47">G106+G116</f>
        <v>56.410000000000004</v>
      </c>
      <c r="H117" s="92">
        <f t="shared" ref="H117" si="48">H106+H116</f>
        <v>40.1</v>
      </c>
      <c r="I117" s="29">
        <f t="shared" ref="I117" si="49">I106+I116</f>
        <v>181.47</v>
      </c>
      <c r="J117" s="29">
        <f t="shared" ref="J117:L117" si="50">J106+J116</f>
        <v>1289.48</v>
      </c>
      <c r="K117" s="56"/>
      <c r="L117" s="64">
        <f t="shared" si="50"/>
        <v>160</v>
      </c>
    </row>
    <row r="118" spans="1:12" ht="15" x14ac:dyDescent="0.25">
      <c r="A118" s="12">
        <v>2</v>
      </c>
      <c r="B118" s="13">
        <v>2</v>
      </c>
      <c r="C118" s="20" t="s">
        <v>20</v>
      </c>
      <c r="D118" s="45" t="s">
        <v>22</v>
      </c>
      <c r="E118" s="35" t="s">
        <v>34</v>
      </c>
      <c r="F118" s="36">
        <v>60</v>
      </c>
      <c r="G118" s="36">
        <v>0.79</v>
      </c>
      <c r="H118" s="36">
        <v>1.95</v>
      </c>
      <c r="I118" s="36">
        <v>3.88</v>
      </c>
      <c r="J118" s="36">
        <v>36.24</v>
      </c>
      <c r="K118" s="55">
        <v>45</v>
      </c>
      <c r="L118" s="65"/>
    </row>
    <row r="119" spans="1:12" ht="15" x14ac:dyDescent="0.25">
      <c r="A119" s="12"/>
      <c r="B119" s="13"/>
      <c r="C119" s="9"/>
      <c r="D119" s="45" t="s">
        <v>23</v>
      </c>
      <c r="E119" s="35" t="s">
        <v>56</v>
      </c>
      <c r="F119" s="36">
        <v>90</v>
      </c>
      <c r="G119" s="36">
        <v>7.79</v>
      </c>
      <c r="H119" s="36">
        <v>17.27</v>
      </c>
      <c r="I119" s="36">
        <v>9.9</v>
      </c>
      <c r="J119" s="36">
        <v>203.96</v>
      </c>
      <c r="K119" s="55" t="s">
        <v>89</v>
      </c>
      <c r="L119" s="63"/>
    </row>
    <row r="120" spans="1:12" ht="15" x14ac:dyDescent="0.25">
      <c r="A120" s="12"/>
      <c r="B120" s="13"/>
      <c r="C120" s="9"/>
      <c r="D120" s="45" t="s">
        <v>24</v>
      </c>
      <c r="E120" s="35" t="s">
        <v>85</v>
      </c>
      <c r="F120" s="36">
        <v>150</v>
      </c>
      <c r="G120" s="36">
        <v>3.06</v>
      </c>
      <c r="H120" s="36">
        <v>4.8</v>
      </c>
      <c r="I120" s="36">
        <v>18.47</v>
      </c>
      <c r="J120" s="36">
        <v>137.25</v>
      </c>
      <c r="K120" s="55">
        <v>312</v>
      </c>
      <c r="L120" s="63"/>
    </row>
    <row r="121" spans="1:12" ht="15" x14ac:dyDescent="0.25">
      <c r="A121" s="12"/>
      <c r="B121" s="13"/>
      <c r="C121" s="9"/>
      <c r="D121" s="45" t="s">
        <v>25</v>
      </c>
      <c r="E121" s="35" t="s">
        <v>81</v>
      </c>
      <c r="F121" s="36">
        <v>222</v>
      </c>
      <c r="G121" s="36">
        <v>0.13</v>
      </c>
      <c r="H121" s="36">
        <v>0.02</v>
      </c>
      <c r="I121" s="36">
        <v>15.2</v>
      </c>
      <c r="J121" s="36">
        <v>62</v>
      </c>
      <c r="K121" s="55" t="s">
        <v>79</v>
      </c>
      <c r="L121" s="63"/>
    </row>
    <row r="122" spans="1:12" ht="15" x14ac:dyDescent="0.25">
      <c r="A122" s="12"/>
      <c r="B122" s="13"/>
      <c r="C122" s="9"/>
      <c r="D122" s="45" t="s">
        <v>26</v>
      </c>
      <c r="E122" s="47" t="s">
        <v>37</v>
      </c>
      <c r="F122" s="49">
        <v>40</v>
      </c>
      <c r="G122" s="90">
        <v>4.8</v>
      </c>
      <c r="H122" s="90">
        <v>0.52</v>
      </c>
      <c r="I122" s="49">
        <v>22.2</v>
      </c>
      <c r="J122" s="49">
        <v>103</v>
      </c>
      <c r="K122" s="55"/>
      <c r="L122" s="63"/>
    </row>
    <row r="123" spans="1:12" ht="15" x14ac:dyDescent="0.25">
      <c r="A123" s="12"/>
      <c r="B123" s="13"/>
      <c r="C123" s="9"/>
      <c r="D123" s="45"/>
      <c r="E123" s="35"/>
      <c r="F123" s="36"/>
      <c r="G123" s="36"/>
      <c r="H123" s="36"/>
      <c r="I123" s="36"/>
      <c r="J123" s="36"/>
      <c r="K123" s="55"/>
      <c r="L123" s="63"/>
    </row>
    <row r="124" spans="1:12" ht="15" x14ac:dyDescent="0.25">
      <c r="A124" s="12"/>
      <c r="B124" s="13"/>
      <c r="C124" s="9"/>
      <c r="D124" s="48"/>
      <c r="E124" s="35"/>
      <c r="F124" s="36"/>
      <c r="G124" s="36"/>
      <c r="H124" s="36"/>
      <c r="I124" s="36"/>
      <c r="J124" s="36"/>
      <c r="K124" s="55"/>
      <c r="L124" s="63"/>
    </row>
    <row r="125" spans="1:12" ht="15" x14ac:dyDescent="0.25">
      <c r="A125" s="14"/>
      <c r="B125" s="15"/>
      <c r="C125" s="6"/>
      <c r="D125" s="16" t="s">
        <v>27</v>
      </c>
      <c r="E125" s="7"/>
      <c r="F125" s="17">
        <f>SUM(F118:F124)</f>
        <v>562</v>
      </c>
      <c r="G125" s="17">
        <f t="shared" ref="G125:J125" si="51">SUM(G118:G124)</f>
        <v>16.57</v>
      </c>
      <c r="H125" s="17">
        <f t="shared" si="51"/>
        <v>24.56</v>
      </c>
      <c r="I125" s="17">
        <f t="shared" si="51"/>
        <v>69.650000000000006</v>
      </c>
      <c r="J125" s="17">
        <f t="shared" si="51"/>
        <v>542.45000000000005</v>
      </c>
      <c r="K125" s="54"/>
      <c r="L125" s="62">
        <v>80</v>
      </c>
    </row>
    <row r="126" spans="1:12" ht="36.75" customHeight="1" x14ac:dyDescent="0.25">
      <c r="A126" s="11">
        <f>A118</f>
        <v>2</v>
      </c>
      <c r="B126" s="11">
        <f>B118</f>
        <v>2</v>
      </c>
      <c r="C126" s="8" t="s">
        <v>21</v>
      </c>
      <c r="D126" s="46" t="s">
        <v>67</v>
      </c>
      <c r="E126" s="43" t="s">
        <v>71</v>
      </c>
      <c r="F126" s="44">
        <v>250</v>
      </c>
      <c r="G126" s="44">
        <v>1.97</v>
      </c>
      <c r="H126" s="44">
        <v>2.73</v>
      </c>
      <c r="I126" s="44">
        <v>14.58</v>
      </c>
      <c r="J126" s="44">
        <v>92.75</v>
      </c>
      <c r="K126" s="57">
        <v>101</v>
      </c>
      <c r="L126" s="63"/>
    </row>
    <row r="127" spans="1:12" ht="25.5" x14ac:dyDescent="0.25">
      <c r="A127" s="12"/>
      <c r="B127" s="13"/>
      <c r="C127" s="9"/>
      <c r="D127" s="45" t="s">
        <v>23</v>
      </c>
      <c r="E127" s="35" t="s">
        <v>56</v>
      </c>
      <c r="F127" s="36">
        <v>90</v>
      </c>
      <c r="G127" s="36">
        <v>7.79</v>
      </c>
      <c r="H127" s="36">
        <v>17.27</v>
      </c>
      <c r="I127" s="36">
        <v>9.9</v>
      </c>
      <c r="J127" s="36">
        <v>203.96</v>
      </c>
      <c r="K127" s="55" t="s">
        <v>50</v>
      </c>
      <c r="L127" s="63"/>
    </row>
    <row r="128" spans="1:12" ht="25.5" x14ac:dyDescent="0.25">
      <c r="A128" s="12"/>
      <c r="B128" s="13"/>
      <c r="C128" s="9"/>
      <c r="D128" s="45" t="s">
        <v>24</v>
      </c>
      <c r="E128" s="35" t="s">
        <v>57</v>
      </c>
      <c r="F128" s="36">
        <v>150</v>
      </c>
      <c r="G128" s="36">
        <v>2.84</v>
      </c>
      <c r="H128" s="36">
        <v>4.8099999999999996</v>
      </c>
      <c r="I128" s="36">
        <v>18.649999999999999</v>
      </c>
      <c r="J128" s="36">
        <v>137.66999999999999</v>
      </c>
      <c r="K128" s="55" t="s">
        <v>58</v>
      </c>
      <c r="L128" s="63"/>
    </row>
    <row r="129" spans="1:12" ht="15" x14ac:dyDescent="0.25">
      <c r="A129" s="12"/>
      <c r="B129" s="13"/>
      <c r="C129" s="9"/>
      <c r="D129" s="45" t="s">
        <v>25</v>
      </c>
      <c r="E129" s="35" t="s">
        <v>36</v>
      </c>
      <c r="F129" s="36">
        <v>200</v>
      </c>
      <c r="G129" s="36">
        <v>0.66</v>
      </c>
      <c r="H129" s="36">
        <v>0.09</v>
      </c>
      <c r="I129" s="36">
        <v>32.01</v>
      </c>
      <c r="J129" s="36">
        <v>132.80000000000001</v>
      </c>
      <c r="K129" s="55" t="s">
        <v>59</v>
      </c>
      <c r="L129" s="63"/>
    </row>
    <row r="130" spans="1:12" ht="15" x14ac:dyDescent="0.25">
      <c r="A130" s="12"/>
      <c r="B130" s="13"/>
      <c r="C130" s="9"/>
      <c r="D130" s="45" t="s">
        <v>26</v>
      </c>
      <c r="E130" s="35" t="s">
        <v>37</v>
      </c>
      <c r="F130" s="36">
        <v>40</v>
      </c>
      <c r="G130" s="36">
        <v>4.8</v>
      </c>
      <c r="H130" s="36">
        <v>0.52</v>
      </c>
      <c r="I130" s="36">
        <v>22.2</v>
      </c>
      <c r="J130" s="36">
        <v>103</v>
      </c>
      <c r="K130" s="55"/>
      <c r="L130" s="63"/>
    </row>
    <row r="131" spans="1:12" ht="15" x14ac:dyDescent="0.25">
      <c r="A131" s="12"/>
      <c r="B131" s="13"/>
      <c r="C131" s="9"/>
      <c r="D131" s="45"/>
      <c r="E131" s="35"/>
      <c r="F131" s="36"/>
      <c r="G131" s="36"/>
      <c r="H131" s="36"/>
      <c r="I131" s="36"/>
      <c r="J131" s="36"/>
      <c r="K131" s="55"/>
      <c r="L131" s="63"/>
    </row>
    <row r="132" spans="1:12" ht="15" x14ac:dyDescent="0.25">
      <c r="A132" s="12"/>
      <c r="B132" s="13"/>
      <c r="C132" s="9"/>
      <c r="D132" s="45"/>
      <c r="E132" s="35"/>
      <c r="F132" s="36"/>
      <c r="G132" s="36"/>
      <c r="H132" s="36"/>
      <c r="I132" s="36"/>
      <c r="J132" s="36"/>
      <c r="K132" s="55"/>
      <c r="L132" s="63"/>
    </row>
    <row r="133" spans="1:12" ht="15" x14ac:dyDescent="0.25">
      <c r="A133" s="12"/>
      <c r="B133" s="13"/>
      <c r="C133" s="9"/>
      <c r="D133" s="48"/>
      <c r="E133" s="35"/>
      <c r="F133" s="36"/>
      <c r="G133" s="36"/>
      <c r="H133" s="36"/>
      <c r="I133" s="36"/>
      <c r="J133" s="36"/>
      <c r="K133" s="55"/>
      <c r="L133" s="63"/>
    </row>
    <row r="134" spans="1:12" ht="15" x14ac:dyDescent="0.25">
      <c r="A134" s="12"/>
      <c r="B134" s="13"/>
      <c r="C134" s="9"/>
      <c r="D134" s="5"/>
      <c r="E134" s="35"/>
      <c r="F134" s="36"/>
      <c r="G134" s="36"/>
      <c r="H134" s="36"/>
      <c r="I134" s="36"/>
      <c r="J134" s="36"/>
      <c r="K134" s="55"/>
      <c r="L134" s="63"/>
    </row>
    <row r="135" spans="1:12" ht="15" x14ac:dyDescent="0.25">
      <c r="A135" s="14"/>
      <c r="B135" s="15"/>
      <c r="C135" s="6"/>
      <c r="D135" s="16" t="s">
        <v>27</v>
      </c>
      <c r="E135" s="7"/>
      <c r="F135" s="17">
        <f>SUM(F126:F134)</f>
        <v>730</v>
      </c>
      <c r="G135" s="17">
        <f t="shared" ref="G135:J135" si="52">SUM(G126:G134)</f>
        <v>18.059999999999999</v>
      </c>
      <c r="H135" s="17">
        <f t="shared" si="52"/>
        <v>25.419999999999998</v>
      </c>
      <c r="I135" s="17">
        <f t="shared" si="52"/>
        <v>97.339999999999989</v>
      </c>
      <c r="J135" s="17">
        <f t="shared" si="52"/>
        <v>670.18000000000006</v>
      </c>
      <c r="K135" s="54"/>
      <c r="L135" s="62">
        <v>80</v>
      </c>
    </row>
    <row r="136" spans="1:12" ht="15.75" thickBot="1" x14ac:dyDescent="0.25">
      <c r="A136" s="30">
        <f>A118</f>
        <v>2</v>
      </c>
      <c r="B136" s="30">
        <f>B118</f>
        <v>2</v>
      </c>
      <c r="C136" s="94" t="s">
        <v>4</v>
      </c>
      <c r="D136" s="95"/>
      <c r="E136" s="28"/>
      <c r="F136" s="29">
        <f>F125+F135</f>
        <v>1292</v>
      </c>
      <c r="G136" s="29">
        <f t="shared" ref="G136" si="53">G125+G135</f>
        <v>34.629999999999995</v>
      </c>
      <c r="H136" s="29">
        <f t="shared" ref="H136" si="54">H125+H135</f>
        <v>49.98</v>
      </c>
      <c r="I136" s="29">
        <f t="shared" ref="I136" si="55">I125+I135</f>
        <v>166.99</v>
      </c>
      <c r="J136" s="29">
        <f t="shared" ref="J136:L136" si="56">J125+J135</f>
        <v>1212.6300000000001</v>
      </c>
      <c r="K136" s="56"/>
      <c r="L136" s="64">
        <f t="shared" si="56"/>
        <v>160</v>
      </c>
    </row>
    <row r="137" spans="1:12" ht="15" x14ac:dyDescent="0.25">
      <c r="A137" s="18">
        <v>2</v>
      </c>
      <c r="B137" s="19">
        <v>3</v>
      </c>
      <c r="C137" s="20" t="s">
        <v>20</v>
      </c>
      <c r="D137" s="46" t="s">
        <v>67</v>
      </c>
      <c r="E137" s="35" t="s">
        <v>108</v>
      </c>
      <c r="F137" s="36">
        <v>60</v>
      </c>
      <c r="G137" s="36">
        <v>1.8</v>
      </c>
      <c r="H137" s="36">
        <v>0.15</v>
      </c>
      <c r="I137" s="36">
        <v>3.6</v>
      </c>
      <c r="J137" s="36">
        <v>22.2</v>
      </c>
      <c r="K137" s="55" t="s">
        <v>109</v>
      </c>
      <c r="L137" s="65"/>
    </row>
    <row r="138" spans="1:12" ht="15" x14ac:dyDescent="0.25">
      <c r="A138" s="21"/>
      <c r="B138" s="13"/>
      <c r="C138" s="9"/>
      <c r="D138" s="45" t="s">
        <v>23</v>
      </c>
      <c r="E138" s="35" t="s">
        <v>62</v>
      </c>
      <c r="F138" s="36">
        <v>90</v>
      </c>
      <c r="G138" s="36">
        <v>12.18</v>
      </c>
      <c r="H138" s="36">
        <v>3.04</v>
      </c>
      <c r="I138" s="36">
        <v>8.27</v>
      </c>
      <c r="J138" s="36">
        <v>175.81</v>
      </c>
      <c r="K138" s="55" t="s">
        <v>64</v>
      </c>
      <c r="L138" s="63"/>
    </row>
    <row r="139" spans="1:12" ht="15" x14ac:dyDescent="0.25">
      <c r="A139" s="21"/>
      <c r="B139" s="13"/>
      <c r="C139" s="9"/>
      <c r="D139" s="45" t="s">
        <v>24</v>
      </c>
      <c r="E139" s="35" t="s">
        <v>91</v>
      </c>
      <c r="F139" s="36">
        <v>150</v>
      </c>
      <c r="G139" s="36">
        <v>3.65</v>
      </c>
      <c r="H139" s="36">
        <v>5.37</v>
      </c>
      <c r="I139" s="36">
        <v>36.68</v>
      </c>
      <c r="J139" s="36">
        <v>209.7</v>
      </c>
      <c r="K139" s="55">
        <v>304</v>
      </c>
      <c r="L139" s="63"/>
    </row>
    <row r="140" spans="1:12" ht="15.75" customHeight="1" x14ac:dyDescent="0.25">
      <c r="A140" s="21"/>
      <c r="B140" s="13"/>
      <c r="C140" s="9"/>
      <c r="D140" s="45" t="s">
        <v>25</v>
      </c>
      <c r="E140" s="35" t="s">
        <v>76</v>
      </c>
      <c r="F140" s="36">
        <v>215</v>
      </c>
      <c r="G140" s="36">
        <v>7.0000000000000007E-2</v>
      </c>
      <c r="H140" s="36">
        <v>0.02</v>
      </c>
      <c r="I140" s="36">
        <v>15</v>
      </c>
      <c r="J140" s="36">
        <v>60</v>
      </c>
      <c r="K140" s="55" t="s">
        <v>84</v>
      </c>
      <c r="L140" s="63"/>
    </row>
    <row r="141" spans="1:12" ht="15" x14ac:dyDescent="0.25">
      <c r="A141" s="21"/>
      <c r="B141" s="13"/>
      <c r="C141" s="9"/>
      <c r="D141" s="45" t="s">
        <v>26</v>
      </c>
      <c r="E141" s="35" t="s">
        <v>37</v>
      </c>
      <c r="F141" s="36">
        <v>40</v>
      </c>
      <c r="G141" s="36">
        <v>4.8</v>
      </c>
      <c r="H141" s="36">
        <v>0.52</v>
      </c>
      <c r="I141" s="36">
        <v>22.2</v>
      </c>
      <c r="J141" s="36">
        <v>103</v>
      </c>
      <c r="K141" s="55"/>
      <c r="L141" s="63"/>
    </row>
    <row r="142" spans="1:12" ht="15" x14ac:dyDescent="0.25">
      <c r="A142" s="21"/>
      <c r="B142" s="13"/>
      <c r="C142" s="9"/>
      <c r="D142" s="45"/>
      <c r="E142" s="35"/>
      <c r="F142" s="36"/>
      <c r="G142" s="36"/>
      <c r="H142" s="36"/>
      <c r="I142" s="36"/>
      <c r="J142" s="36"/>
      <c r="K142" s="55"/>
      <c r="L142" s="63"/>
    </row>
    <row r="143" spans="1:12" ht="15" x14ac:dyDescent="0.25">
      <c r="A143" s="21"/>
      <c r="B143" s="13"/>
      <c r="C143" s="9"/>
      <c r="D143" s="48"/>
      <c r="E143" s="35"/>
      <c r="F143" s="36"/>
      <c r="G143" s="36"/>
      <c r="H143" s="36"/>
      <c r="I143" s="36"/>
      <c r="J143" s="36"/>
      <c r="K143" s="55"/>
      <c r="L143" s="63"/>
    </row>
    <row r="144" spans="1:12" ht="15" x14ac:dyDescent="0.25">
      <c r="A144" s="22"/>
      <c r="B144" s="15"/>
      <c r="C144" s="6"/>
      <c r="D144" s="16" t="s">
        <v>27</v>
      </c>
      <c r="E144" s="7"/>
      <c r="F144" s="17">
        <f>SUM(F137:F143)</f>
        <v>555</v>
      </c>
      <c r="G144" s="17">
        <f t="shared" ref="G144:J144" si="57">SUM(G137:G143)</f>
        <v>22.5</v>
      </c>
      <c r="H144" s="17">
        <f t="shared" si="57"/>
        <v>9.1</v>
      </c>
      <c r="I144" s="17">
        <f t="shared" si="57"/>
        <v>85.75</v>
      </c>
      <c r="J144" s="17">
        <f t="shared" si="57"/>
        <v>570.71</v>
      </c>
      <c r="K144" s="54"/>
      <c r="L144" s="62">
        <v>80</v>
      </c>
    </row>
    <row r="145" spans="1:12" ht="15" x14ac:dyDescent="0.25">
      <c r="A145" s="23">
        <f>A137</f>
        <v>2</v>
      </c>
      <c r="B145" s="11">
        <f>B137</f>
        <v>3</v>
      </c>
      <c r="C145" s="8" t="s">
        <v>21</v>
      </c>
      <c r="D145" s="45" t="s">
        <v>67</v>
      </c>
      <c r="E145" s="35" t="s">
        <v>70</v>
      </c>
      <c r="F145" s="36">
        <v>250</v>
      </c>
      <c r="G145" s="36">
        <v>2.57</v>
      </c>
      <c r="H145" s="36">
        <v>2.78</v>
      </c>
      <c r="I145" s="36">
        <v>15.69</v>
      </c>
      <c r="J145" s="36">
        <v>109</v>
      </c>
      <c r="K145" s="55">
        <v>103</v>
      </c>
      <c r="L145" s="63"/>
    </row>
    <row r="146" spans="1:12" ht="15" x14ac:dyDescent="0.25">
      <c r="A146" s="21"/>
      <c r="B146" s="13"/>
      <c r="C146" s="9"/>
      <c r="D146" s="45" t="s">
        <v>23</v>
      </c>
      <c r="E146" s="35" t="s">
        <v>62</v>
      </c>
      <c r="F146" s="36">
        <v>90</v>
      </c>
      <c r="G146" s="36">
        <v>12.18</v>
      </c>
      <c r="H146" s="36">
        <v>3.04</v>
      </c>
      <c r="I146" s="36">
        <v>8.27</v>
      </c>
      <c r="J146" s="36">
        <v>175.81</v>
      </c>
      <c r="K146" s="55" t="s">
        <v>64</v>
      </c>
      <c r="L146" s="63"/>
    </row>
    <row r="147" spans="1:12" ht="25.5" x14ac:dyDescent="0.25">
      <c r="A147" s="21"/>
      <c r="B147" s="13"/>
      <c r="C147" s="9"/>
      <c r="D147" s="45" t="s">
        <v>24</v>
      </c>
      <c r="E147" s="35" t="s">
        <v>103</v>
      </c>
      <c r="F147" s="36">
        <v>150</v>
      </c>
      <c r="G147" s="36">
        <v>3.25</v>
      </c>
      <c r="H147" s="36">
        <v>4.3259999999999996</v>
      </c>
      <c r="I147" s="36">
        <v>33.479999999999997</v>
      </c>
      <c r="J147" s="36">
        <v>185.36</v>
      </c>
      <c r="K147" s="55" t="s">
        <v>104</v>
      </c>
      <c r="L147" s="63"/>
    </row>
    <row r="148" spans="1:12" ht="15" x14ac:dyDescent="0.25">
      <c r="A148" s="21"/>
      <c r="B148" s="13"/>
      <c r="C148" s="9"/>
      <c r="D148" s="45" t="s">
        <v>25</v>
      </c>
      <c r="E148" s="35" t="s">
        <v>33</v>
      </c>
      <c r="F148" s="36">
        <v>200</v>
      </c>
      <c r="G148" s="36">
        <v>0.16</v>
      </c>
      <c r="H148" s="36">
        <v>0.16</v>
      </c>
      <c r="I148" s="36">
        <v>27.88</v>
      </c>
      <c r="J148" s="36">
        <v>114.6</v>
      </c>
      <c r="K148" s="55">
        <v>342</v>
      </c>
      <c r="L148" s="63"/>
    </row>
    <row r="149" spans="1:12" ht="15" x14ac:dyDescent="0.25">
      <c r="A149" s="21"/>
      <c r="B149" s="13"/>
      <c r="C149" s="9"/>
      <c r="D149" s="45" t="s">
        <v>26</v>
      </c>
      <c r="E149" s="35" t="s">
        <v>37</v>
      </c>
      <c r="F149" s="36">
        <v>40</v>
      </c>
      <c r="G149" s="36">
        <v>4.8</v>
      </c>
      <c r="H149" s="36">
        <v>0.52</v>
      </c>
      <c r="I149" s="36">
        <v>22.2</v>
      </c>
      <c r="J149" s="36">
        <v>103</v>
      </c>
      <c r="K149" s="55"/>
      <c r="L149" s="63"/>
    </row>
    <row r="150" spans="1:12" ht="15" x14ac:dyDescent="0.25">
      <c r="A150" s="21"/>
      <c r="B150" s="13"/>
      <c r="C150" s="9"/>
      <c r="D150" s="45"/>
      <c r="E150" s="35"/>
      <c r="F150" s="36"/>
      <c r="G150" s="36"/>
      <c r="H150" s="36"/>
      <c r="I150" s="36"/>
      <c r="J150" s="36"/>
      <c r="K150" s="55"/>
      <c r="L150" s="63"/>
    </row>
    <row r="151" spans="1:12" ht="15" x14ac:dyDescent="0.25">
      <c r="A151" s="21"/>
      <c r="B151" s="13"/>
      <c r="C151" s="9"/>
      <c r="D151" s="45"/>
      <c r="E151" s="35"/>
      <c r="F151" s="36"/>
      <c r="G151" s="36"/>
      <c r="H151" s="36"/>
      <c r="I151" s="36"/>
      <c r="J151" s="36"/>
      <c r="K151" s="55"/>
      <c r="L151" s="63"/>
    </row>
    <row r="152" spans="1:12" ht="15" x14ac:dyDescent="0.25">
      <c r="A152" s="21"/>
      <c r="B152" s="13"/>
      <c r="C152" s="9"/>
      <c r="D152" s="48"/>
      <c r="E152" s="35"/>
      <c r="F152" s="36"/>
      <c r="G152" s="36"/>
      <c r="H152" s="36"/>
      <c r="I152" s="36"/>
      <c r="J152" s="36"/>
      <c r="K152" s="55"/>
      <c r="L152" s="63"/>
    </row>
    <row r="153" spans="1:12" ht="15" x14ac:dyDescent="0.25">
      <c r="A153" s="21"/>
      <c r="B153" s="13"/>
      <c r="C153" s="9"/>
      <c r="D153" s="5"/>
      <c r="E153" s="35"/>
      <c r="F153" s="36"/>
      <c r="G153" s="36"/>
      <c r="H153" s="36"/>
      <c r="I153" s="36"/>
      <c r="J153" s="36"/>
      <c r="K153" s="55"/>
      <c r="L153" s="63"/>
    </row>
    <row r="154" spans="1:12" ht="15" x14ac:dyDescent="0.25">
      <c r="A154" s="22"/>
      <c r="B154" s="15"/>
      <c r="C154" s="6"/>
      <c r="D154" s="16" t="s">
        <v>27</v>
      </c>
      <c r="E154" s="7"/>
      <c r="F154" s="17">
        <f>SUM(F145:F153)</f>
        <v>730</v>
      </c>
      <c r="G154" s="17">
        <f t="shared" ref="G154:J154" si="58">SUM(G145:G153)</f>
        <v>22.96</v>
      </c>
      <c r="H154" s="17">
        <f t="shared" si="58"/>
        <v>10.826000000000001</v>
      </c>
      <c r="I154" s="17">
        <f t="shared" si="58"/>
        <v>107.52</v>
      </c>
      <c r="J154" s="17">
        <f t="shared" si="58"/>
        <v>687.77</v>
      </c>
      <c r="K154" s="54"/>
      <c r="L154" s="62">
        <v>80</v>
      </c>
    </row>
    <row r="155" spans="1:12" ht="15.75" thickBot="1" x14ac:dyDescent="0.25">
      <c r="A155" s="26">
        <f>A137</f>
        <v>2</v>
      </c>
      <c r="B155" s="27">
        <f>B137</f>
        <v>3</v>
      </c>
      <c r="C155" s="94" t="s">
        <v>4</v>
      </c>
      <c r="D155" s="95"/>
      <c r="E155" s="28"/>
      <c r="F155" s="29">
        <f>F144+F154</f>
        <v>1285</v>
      </c>
      <c r="G155" s="29">
        <f t="shared" ref="G155" si="59">G144+G154</f>
        <v>45.46</v>
      </c>
      <c r="H155" s="29">
        <f t="shared" ref="H155" si="60">H144+H154</f>
        <v>19.926000000000002</v>
      </c>
      <c r="I155" s="29">
        <f t="shared" ref="I155" si="61">I144+I154</f>
        <v>193.26999999999998</v>
      </c>
      <c r="J155" s="29">
        <f t="shared" ref="J155:L155" si="62">J144+J154</f>
        <v>1258.48</v>
      </c>
      <c r="K155" s="56"/>
      <c r="L155" s="64">
        <f t="shared" si="62"/>
        <v>160</v>
      </c>
    </row>
    <row r="156" spans="1:12" ht="15" x14ac:dyDescent="0.25">
      <c r="A156" s="18">
        <v>2</v>
      </c>
      <c r="B156" s="19">
        <v>4</v>
      </c>
      <c r="C156" s="20" t="s">
        <v>20</v>
      </c>
      <c r="D156" s="45" t="s">
        <v>22</v>
      </c>
      <c r="E156" s="74" t="s">
        <v>110</v>
      </c>
      <c r="F156" s="75">
        <v>60</v>
      </c>
      <c r="G156" s="76">
        <v>0.42</v>
      </c>
      <c r="H156" s="76">
        <v>0.06</v>
      </c>
      <c r="I156" s="76">
        <v>1.1399999999999999</v>
      </c>
      <c r="J156" s="76">
        <v>7.2</v>
      </c>
      <c r="K156" s="57">
        <v>70</v>
      </c>
      <c r="L156" s="65"/>
    </row>
    <row r="157" spans="1:12" ht="15" x14ac:dyDescent="0.25">
      <c r="A157" s="21"/>
      <c r="B157" s="13"/>
      <c r="C157" s="9"/>
      <c r="D157" s="45" t="s">
        <v>23</v>
      </c>
      <c r="E157" s="77" t="s">
        <v>92</v>
      </c>
      <c r="F157" s="78">
        <v>175</v>
      </c>
      <c r="G157" s="79">
        <v>12.3</v>
      </c>
      <c r="H157" s="79">
        <v>29.5</v>
      </c>
      <c r="I157" s="79">
        <v>16.579999999999998</v>
      </c>
      <c r="J157" s="79">
        <v>383</v>
      </c>
      <c r="K157" s="55">
        <v>259</v>
      </c>
      <c r="L157" s="63"/>
    </row>
    <row r="158" spans="1:12" ht="15" x14ac:dyDescent="0.25">
      <c r="A158" s="21"/>
      <c r="B158" s="13"/>
      <c r="C158" s="9"/>
      <c r="D158" s="45" t="s">
        <v>25</v>
      </c>
      <c r="E158" s="71" t="s">
        <v>81</v>
      </c>
      <c r="F158" s="75">
        <v>222</v>
      </c>
      <c r="G158" s="80">
        <v>0.13</v>
      </c>
      <c r="H158" s="80">
        <v>0.02</v>
      </c>
      <c r="I158" s="80">
        <v>15.2</v>
      </c>
      <c r="J158" s="80">
        <v>62</v>
      </c>
      <c r="K158" s="55" t="s">
        <v>79</v>
      </c>
      <c r="L158" s="63"/>
    </row>
    <row r="159" spans="1:12" ht="15" x14ac:dyDescent="0.25">
      <c r="A159" s="21"/>
      <c r="B159" s="13"/>
      <c r="C159" s="9"/>
      <c r="D159" s="45" t="s">
        <v>26</v>
      </c>
      <c r="E159" s="35" t="s">
        <v>37</v>
      </c>
      <c r="F159" s="36">
        <v>40</v>
      </c>
      <c r="G159" s="36">
        <v>4.8</v>
      </c>
      <c r="H159" s="36">
        <v>0.52</v>
      </c>
      <c r="I159" s="36">
        <v>22.2</v>
      </c>
      <c r="J159" s="36">
        <v>103</v>
      </c>
      <c r="K159" s="55"/>
      <c r="L159" s="63"/>
    </row>
    <row r="160" spans="1:12" ht="15" x14ac:dyDescent="0.25">
      <c r="A160" s="21"/>
      <c r="B160" s="13"/>
      <c r="C160" s="9"/>
      <c r="D160" s="45" t="s">
        <v>78</v>
      </c>
      <c r="E160" s="35" t="s">
        <v>77</v>
      </c>
      <c r="F160" s="36">
        <v>45</v>
      </c>
      <c r="G160" s="36">
        <v>2.8</v>
      </c>
      <c r="H160" s="36">
        <v>2.5</v>
      </c>
      <c r="I160" s="36">
        <v>13</v>
      </c>
      <c r="J160" s="36">
        <v>86</v>
      </c>
      <c r="K160" s="55"/>
      <c r="L160" s="63"/>
    </row>
    <row r="161" spans="1:12" ht="15" x14ac:dyDescent="0.25">
      <c r="A161" s="21"/>
      <c r="B161" s="13"/>
      <c r="C161" s="9"/>
      <c r="D161" s="48"/>
      <c r="E161" s="35"/>
      <c r="F161" s="36"/>
      <c r="G161" s="36"/>
      <c r="H161" s="36"/>
      <c r="I161" s="36"/>
      <c r="J161" s="36"/>
      <c r="K161" s="55"/>
      <c r="L161" s="63"/>
    </row>
    <row r="162" spans="1:12" ht="15" x14ac:dyDescent="0.25">
      <c r="A162" s="21"/>
      <c r="B162" s="13"/>
      <c r="C162" s="9"/>
      <c r="D162" s="5"/>
      <c r="E162" s="35"/>
      <c r="F162" s="36"/>
      <c r="G162" s="36"/>
      <c r="H162" s="36"/>
      <c r="I162" s="36"/>
      <c r="J162" s="36"/>
      <c r="K162" s="55"/>
      <c r="L162" s="63"/>
    </row>
    <row r="163" spans="1:12" ht="15" x14ac:dyDescent="0.25">
      <c r="A163" s="22"/>
      <c r="B163" s="15"/>
      <c r="C163" s="6"/>
      <c r="D163" s="16" t="s">
        <v>27</v>
      </c>
      <c r="E163" s="7"/>
      <c r="F163" s="17">
        <f>SUM(F156:F162)</f>
        <v>542</v>
      </c>
      <c r="G163" s="17">
        <f t="shared" ref="G163:J163" si="63">SUM(G156:G162)</f>
        <v>20.450000000000003</v>
      </c>
      <c r="H163" s="17">
        <f t="shared" si="63"/>
        <v>32.599999999999994</v>
      </c>
      <c r="I163" s="17">
        <f t="shared" si="63"/>
        <v>68.12</v>
      </c>
      <c r="J163" s="17">
        <f t="shared" si="63"/>
        <v>641.20000000000005</v>
      </c>
      <c r="K163" s="54"/>
      <c r="L163" s="62">
        <v>80</v>
      </c>
    </row>
    <row r="164" spans="1:12" ht="15" x14ac:dyDescent="0.25">
      <c r="A164" s="23">
        <f>A156</f>
        <v>2</v>
      </c>
      <c r="B164" s="11">
        <f>B156</f>
        <v>4</v>
      </c>
      <c r="C164" s="8" t="s">
        <v>21</v>
      </c>
      <c r="D164" s="45" t="s">
        <v>67</v>
      </c>
      <c r="E164" s="71" t="s">
        <v>69</v>
      </c>
      <c r="F164" s="72">
        <v>250</v>
      </c>
      <c r="G164" s="73">
        <v>5.49</v>
      </c>
      <c r="H164" s="73">
        <v>5.27</v>
      </c>
      <c r="I164" s="73">
        <v>18.64</v>
      </c>
      <c r="J164" s="73">
        <v>148.25</v>
      </c>
      <c r="K164" s="55">
        <v>102</v>
      </c>
      <c r="L164" s="63"/>
    </row>
    <row r="165" spans="1:12" ht="25.5" x14ac:dyDescent="0.25">
      <c r="A165" s="21"/>
      <c r="B165" s="13"/>
      <c r="C165" s="9"/>
      <c r="D165" s="45" t="s">
        <v>23</v>
      </c>
      <c r="E165" s="74" t="s">
        <v>105</v>
      </c>
      <c r="F165" s="75">
        <v>210</v>
      </c>
      <c r="G165" s="76">
        <v>12.54</v>
      </c>
      <c r="H165" s="76">
        <v>29.53</v>
      </c>
      <c r="I165" s="76">
        <v>19.97</v>
      </c>
      <c r="J165" s="76">
        <v>386.6</v>
      </c>
      <c r="K165" s="55" t="s">
        <v>106</v>
      </c>
      <c r="L165" s="63"/>
    </row>
    <row r="166" spans="1:12" ht="15" x14ac:dyDescent="0.25">
      <c r="A166" s="21"/>
      <c r="B166" s="13"/>
      <c r="C166" s="9"/>
      <c r="D166" s="45" t="s">
        <v>25</v>
      </c>
      <c r="E166" s="77" t="s">
        <v>36</v>
      </c>
      <c r="F166" s="78">
        <v>200</v>
      </c>
      <c r="G166" s="79">
        <v>0.66</v>
      </c>
      <c r="H166" s="79">
        <v>0.09</v>
      </c>
      <c r="I166" s="79">
        <v>32.01</v>
      </c>
      <c r="J166" s="79">
        <v>132.80000000000001</v>
      </c>
      <c r="K166" s="55" t="s">
        <v>59</v>
      </c>
      <c r="L166" s="63"/>
    </row>
    <row r="167" spans="1:12" ht="15" x14ac:dyDescent="0.25">
      <c r="A167" s="21"/>
      <c r="B167" s="13"/>
      <c r="C167" s="9"/>
      <c r="D167" s="45" t="s">
        <v>26</v>
      </c>
      <c r="E167" s="71" t="s">
        <v>37</v>
      </c>
      <c r="F167" s="75">
        <v>40</v>
      </c>
      <c r="G167" s="80">
        <v>8.8000000000000007</v>
      </c>
      <c r="H167" s="80">
        <v>0.52</v>
      </c>
      <c r="I167" s="80">
        <v>22.2</v>
      </c>
      <c r="J167" s="80">
        <v>103</v>
      </c>
      <c r="K167" s="55"/>
      <c r="L167" s="63"/>
    </row>
    <row r="168" spans="1:12" ht="15" x14ac:dyDescent="0.25">
      <c r="A168" s="21"/>
      <c r="B168" s="13"/>
      <c r="C168" s="9"/>
      <c r="D168" s="45"/>
      <c r="E168" s="35"/>
      <c r="F168" s="36"/>
      <c r="G168" s="36"/>
      <c r="H168" s="36"/>
      <c r="I168" s="36"/>
      <c r="J168" s="36"/>
      <c r="K168" s="55"/>
      <c r="L168" s="63"/>
    </row>
    <row r="169" spans="1:12" ht="15" x14ac:dyDescent="0.25">
      <c r="A169" s="21"/>
      <c r="B169" s="13"/>
      <c r="C169" s="9"/>
      <c r="D169" s="45"/>
      <c r="E169" s="35"/>
      <c r="F169" s="36"/>
      <c r="G169" s="36"/>
      <c r="H169" s="36"/>
      <c r="I169" s="36"/>
      <c r="J169" s="36"/>
      <c r="K169" s="55"/>
      <c r="L169" s="63"/>
    </row>
    <row r="170" spans="1:12" ht="15" x14ac:dyDescent="0.25">
      <c r="A170" s="21"/>
      <c r="B170" s="13"/>
      <c r="C170" s="9"/>
      <c r="D170" s="45"/>
      <c r="E170" s="35"/>
      <c r="F170" s="36"/>
      <c r="G170" s="36"/>
      <c r="H170" s="36"/>
      <c r="I170" s="36"/>
      <c r="J170" s="36"/>
      <c r="K170" s="55"/>
      <c r="L170" s="63"/>
    </row>
    <row r="171" spans="1:12" ht="15" x14ac:dyDescent="0.25">
      <c r="A171" s="21"/>
      <c r="B171" s="13"/>
      <c r="C171" s="9"/>
      <c r="D171" s="48"/>
      <c r="E171" s="35"/>
      <c r="F171" s="36"/>
      <c r="G171" s="36"/>
      <c r="H171" s="36"/>
      <c r="I171" s="36"/>
      <c r="J171" s="36"/>
      <c r="K171" s="55"/>
      <c r="L171" s="63"/>
    </row>
    <row r="172" spans="1:12" ht="15" x14ac:dyDescent="0.25">
      <c r="A172" s="21"/>
      <c r="B172" s="13"/>
      <c r="C172" s="9"/>
      <c r="D172" s="5"/>
      <c r="E172" s="35"/>
      <c r="F172" s="36"/>
      <c r="G172" s="36"/>
      <c r="H172" s="36"/>
      <c r="I172" s="36"/>
      <c r="J172" s="36"/>
      <c r="K172" s="55"/>
      <c r="L172" s="63"/>
    </row>
    <row r="173" spans="1:12" ht="15" x14ac:dyDescent="0.25">
      <c r="A173" s="22"/>
      <c r="B173" s="15"/>
      <c r="C173" s="6"/>
      <c r="D173" s="16" t="s">
        <v>27</v>
      </c>
      <c r="E173" s="7"/>
      <c r="F173" s="17">
        <f>SUM(F164:F172)</f>
        <v>700</v>
      </c>
      <c r="G173" s="17">
        <f t="shared" ref="G173:J173" si="64">SUM(G164:G172)</f>
        <v>27.490000000000002</v>
      </c>
      <c r="H173" s="17">
        <f t="shared" si="64"/>
        <v>35.410000000000004</v>
      </c>
      <c r="I173" s="17">
        <f t="shared" si="64"/>
        <v>92.820000000000007</v>
      </c>
      <c r="J173" s="17">
        <f t="shared" si="64"/>
        <v>770.65000000000009</v>
      </c>
      <c r="K173" s="54"/>
      <c r="L173" s="62">
        <v>80</v>
      </c>
    </row>
    <row r="174" spans="1:12" ht="15.75" thickBot="1" x14ac:dyDescent="0.25">
      <c r="A174" s="26">
        <f>A156</f>
        <v>2</v>
      </c>
      <c r="B174" s="27">
        <f>B156</f>
        <v>4</v>
      </c>
      <c r="C174" s="94" t="s">
        <v>4</v>
      </c>
      <c r="D174" s="95"/>
      <c r="E174" s="28"/>
      <c r="F174" s="29">
        <f>F163+F173</f>
        <v>1242</v>
      </c>
      <c r="G174" s="29">
        <f t="shared" ref="G174" si="65">G163+G173</f>
        <v>47.940000000000005</v>
      </c>
      <c r="H174" s="29">
        <f t="shared" ref="H174" si="66">H163+H173</f>
        <v>68.009999999999991</v>
      </c>
      <c r="I174" s="29">
        <f t="shared" ref="I174" si="67">I163+I173</f>
        <v>160.94</v>
      </c>
      <c r="J174" s="29">
        <f t="shared" ref="J174:L174" si="68">J163+J173</f>
        <v>1411.8500000000001</v>
      </c>
      <c r="K174" s="56"/>
      <c r="L174" s="64">
        <f t="shared" si="68"/>
        <v>160</v>
      </c>
    </row>
    <row r="175" spans="1:12" ht="15" x14ac:dyDescent="0.25">
      <c r="A175" s="18">
        <v>2</v>
      </c>
      <c r="B175" s="19">
        <v>5</v>
      </c>
      <c r="C175" s="20" t="s">
        <v>20</v>
      </c>
      <c r="D175" s="45" t="s">
        <v>22</v>
      </c>
      <c r="E175" s="84" t="s">
        <v>111</v>
      </c>
      <c r="F175" s="85">
        <v>60</v>
      </c>
      <c r="G175" s="86">
        <v>1.2</v>
      </c>
      <c r="H175" s="86">
        <v>0.15</v>
      </c>
      <c r="I175" s="86">
        <v>6.15</v>
      </c>
      <c r="J175" s="86">
        <v>31.35</v>
      </c>
      <c r="K175" s="55">
        <v>52</v>
      </c>
      <c r="L175" s="65"/>
    </row>
    <row r="176" spans="1:12" ht="15" x14ac:dyDescent="0.25">
      <c r="A176" s="21"/>
      <c r="B176" s="13"/>
      <c r="C176" s="9"/>
      <c r="D176" s="45" t="s">
        <v>23</v>
      </c>
      <c r="E176" s="87" t="s">
        <v>60</v>
      </c>
      <c r="F176" s="88">
        <v>90</v>
      </c>
      <c r="G176" s="89">
        <v>9.68</v>
      </c>
      <c r="H176" s="89">
        <v>10.53</v>
      </c>
      <c r="I176" s="89">
        <v>11.4</v>
      </c>
      <c r="J176" s="89">
        <v>179.55</v>
      </c>
      <c r="K176" s="55" t="s">
        <v>61</v>
      </c>
      <c r="L176" s="63"/>
    </row>
    <row r="177" spans="1:12" ht="15" x14ac:dyDescent="0.25">
      <c r="A177" s="21"/>
      <c r="B177" s="13"/>
      <c r="C177" s="9"/>
      <c r="D177" s="45" t="s">
        <v>24</v>
      </c>
      <c r="E177" s="71" t="s">
        <v>87</v>
      </c>
      <c r="F177" s="75">
        <v>150</v>
      </c>
      <c r="G177" s="76">
        <v>5.016</v>
      </c>
      <c r="H177" s="76">
        <v>3.69</v>
      </c>
      <c r="I177" s="76">
        <v>26.24</v>
      </c>
      <c r="J177" s="76">
        <v>150.435</v>
      </c>
      <c r="K177" s="55">
        <v>309</v>
      </c>
      <c r="L177" s="63"/>
    </row>
    <row r="178" spans="1:12" ht="15" x14ac:dyDescent="0.25">
      <c r="A178" s="21"/>
      <c r="B178" s="13"/>
      <c r="C178" s="9"/>
      <c r="D178" s="45" t="s">
        <v>25</v>
      </c>
      <c r="E178" s="71" t="s">
        <v>76</v>
      </c>
      <c r="F178" s="75">
        <v>215</v>
      </c>
      <c r="G178" s="80">
        <v>7.0000000000000007E-2</v>
      </c>
      <c r="H178" s="80">
        <v>0.02</v>
      </c>
      <c r="I178" s="80">
        <v>15</v>
      </c>
      <c r="J178" s="80">
        <v>60</v>
      </c>
      <c r="K178" s="55" t="s">
        <v>79</v>
      </c>
      <c r="L178" s="63"/>
    </row>
    <row r="179" spans="1:12" ht="15" x14ac:dyDescent="0.25">
      <c r="A179" s="21"/>
      <c r="B179" s="13"/>
      <c r="C179" s="9"/>
      <c r="D179" s="45" t="s">
        <v>26</v>
      </c>
      <c r="E179" s="35" t="s">
        <v>37</v>
      </c>
      <c r="F179" s="36">
        <v>40</v>
      </c>
      <c r="G179" s="36">
        <v>4.8</v>
      </c>
      <c r="H179" s="36">
        <v>0.52</v>
      </c>
      <c r="I179" s="36">
        <v>22.2</v>
      </c>
      <c r="J179" s="36">
        <v>103</v>
      </c>
      <c r="K179" s="55"/>
      <c r="L179" s="63"/>
    </row>
    <row r="180" spans="1:12" ht="15" x14ac:dyDescent="0.25">
      <c r="A180" s="21"/>
      <c r="B180" s="13"/>
      <c r="C180" s="9"/>
      <c r="D180" s="48"/>
      <c r="E180" s="35"/>
      <c r="F180" s="36"/>
      <c r="G180" s="36"/>
      <c r="H180" s="36"/>
      <c r="I180" s="36"/>
      <c r="J180" s="36"/>
      <c r="K180" s="55"/>
      <c r="L180" s="63"/>
    </row>
    <row r="181" spans="1:12" ht="15" x14ac:dyDescent="0.25">
      <c r="A181" s="21"/>
      <c r="B181" s="13"/>
      <c r="C181" s="9"/>
      <c r="D181" s="48"/>
      <c r="E181" s="35"/>
      <c r="F181" s="36"/>
      <c r="G181" s="36"/>
      <c r="H181" s="36"/>
      <c r="I181" s="36"/>
      <c r="J181" s="36"/>
      <c r="K181" s="55"/>
      <c r="L181" s="63"/>
    </row>
    <row r="182" spans="1:12" ht="15.75" customHeight="1" x14ac:dyDescent="0.25">
      <c r="A182" s="22"/>
      <c r="B182" s="15"/>
      <c r="C182" s="6"/>
      <c r="D182" s="16" t="s">
        <v>27</v>
      </c>
      <c r="E182" s="7"/>
      <c r="F182" s="17">
        <f>SUM(F175:F181)</f>
        <v>555</v>
      </c>
      <c r="G182" s="17">
        <f t="shared" ref="G182:J182" si="69">SUM(G175:G181)</f>
        <v>20.765999999999998</v>
      </c>
      <c r="H182" s="17">
        <f t="shared" si="69"/>
        <v>14.909999999999998</v>
      </c>
      <c r="I182" s="17">
        <f t="shared" si="69"/>
        <v>80.989999999999995</v>
      </c>
      <c r="J182" s="17">
        <f t="shared" si="69"/>
        <v>524.33500000000004</v>
      </c>
      <c r="K182" s="54"/>
      <c r="L182" s="62">
        <v>80</v>
      </c>
    </row>
    <row r="183" spans="1:12" ht="15" x14ac:dyDescent="0.25">
      <c r="A183" s="23">
        <f>A175</f>
        <v>2</v>
      </c>
      <c r="B183" s="11">
        <f>B175</f>
        <v>5</v>
      </c>
      <c r="C183" s="8" t="s">
        <v>21</v>
      </c>
      <c r="D183" s="45" t="s">
        <v>67</v>
      </c>
      <c r="E183" s="81" t="s">
        <v>68</v>
      </c>
      <c r="F183" s="82">
        <v>260</v>
      </c>
      <c r="G183" s="83">
        <v>2.0299999999999998</v>
      </c>
      <c r="H183" s="83">
        <v>6.45</v>
      </c>
      <c r="I183" s="83">
        <v>8.26</v>
      </c>
      <c r="J183" s="83">
        <v>125.9</v>
      </c>
      <c r="K183" s="55">
        <v>88</v>
      </c>
      <c r="L183" s="63"/>
    </row>
    <row r="184" spans="1:12" ht="15" x14ac:dyDescent="0.25">
      <c r="A184" s="21"/>
      <c r="B184" s="13"/>
      <c r="C184" s="9"/>
      <c r="D184" s="45" t="s">
        <v>23</v>
      </c>
      <c r="E184" s="84" t="s">
        <v>60</v>
      </c>
      <c r="F184" s="85">
        <v>90</v>
      </c>
      <c r="G184" s="86">
        <v>9.68</v>
      </c>
      <c r="H184" s="86">
        <v>10.53</v>
      </c>
      <c r="I184" s="86">
        <v>11.4</v>
      </c>
      <c r="J184" s="86">
        <v>179.55</v>
      </c>
      <c r="K184" s="55" t="s">
        <v>64</v>
      </c>
      <c r="L184" s="63"/>
    </row>
    <row r="185" spans="1:12" ht="25.5" x14ac:dyDescent="0.25">
      <c r="A185" s="21"/>
      <c r="B185" s="13"/>
      <c r="C185" s="9"/>
      <c r="D185" s="45" t="s">
        <v>24</v>
      </c>
      <c r="E185" s="87" t="s">
        <v>107</v>
      </c>
      <c r="F185" s="88">
        <v>150</v>
      </c>
      <c r="G185" s="89">
        <v>5.016</v>
      </c>
      <c r="H185" s="89">
        <v>3.69</v>
      </c>
      <c r="I185" s="89">
        <v>26.24</v>
      </c>
      <c r="J185" s="89">
        <v>150.435</v>
      </c>
      <c r="K185" s="55" t="s">
        <v>65</v>
      </c>
      <c r="L185" s="63"/>
    </row>
    <row r="186" spans="1:12" ht="15" x14ac:dyDescent="0.25">
      <c r="A186" s="21"/>
      <c r="B186" s="13"/>
      <c r="C186" s="9"/>
      <c r="D186" s="45" t="s">
        <v>25</v>
      </c>
      <c r="E186" s="71" t="s">
        <v>63</v>
      </c>
      <c r="F186" s="75">
        <v>200</v>
      </c>
      <c r="G186" s="76">
        <v>0.35</v>
      </c>
      <c r="H186" s="76">
        <v>0.08</v>
      </c>
      <c r="I186" s="76">
        <v>29.85</v>
      </c>
      <c r="J186" s="76">
        <v>122.2</v>
      </c>
      <c r="K186" s="55" t="s">
        <v>66</v>
      </c>
      <c r="L186" s="63"/>
    </row>
    <row r="187" spans="1:12" ht="15" x14ac:dyDescent="0.25">
      <c r="A187" s="21"/>
      <c r="B187" s="13"/>
      <c r="C187" s="9"/>
      <c r="D187" s="45" t="s">
        <v>26</v>
      </c>
      <c r="E187" s="71" t="s">
        <v>37</v>
      </c>
      <c r="F187" s="75">
        <v>40</v>
      </c>
      <c r="G187" s="80">
        <v>4.8</v>
      </c>
      <c r="H187" s="80">
        <v>0.52</v>
      </c>
      <c r="I187" s="80">
        <v>22.2</v>
      </c>
      <c r="J187" s="80">
        <v>103</v>
      </c>
      <c r="K187" s="55"/>
      <c r="L187" s="63"/>
    </row>
    <row r="188" spans="1:12" ht="15" x14ac:dyDescent="0.25">
      <c r="A188" s="21"/>
      <c r="B188" s="13"/>
      <c r="C188" s="9"/>
      <c r="D188" s="45"/>
      <c r="E188" s="35"/>
      <c r="F188" s="36"/>
      <c r="G188" s="36"/>
      <c r="H188" s="36"/>
      <c r="I188" s="36"/>
      <c r="J188" s="36"/>
      <c r="K188" s="55"/>
      <c r="L188" s="63"/>
    </row>
    <row r="189" spans="1:12" ht="15" x14ac:dyDescent="0.25">
      <c r="A189" s="21"/>
      <c r="B189" s="13"/>
      <c r="C189" s="9"/>
      <c r="D189" s="45"/>
      <c r="E189" s="35"/>
      <c r="F189" s="36"/>
      <c r="G189" s="36"/>
      <c r="H189" s="36"/>
      <c r="I189" s="36"/>
      <c r="J189" s="36"/>
      <c r="K189" s="55"/>
      <c r="L189" s="63"/>
    </row>
    <row r="190" spans="1:12" ht="15" x14ac:dyDescent="0.25">
      <c r="A190" s="21"/>
      <c r="B190" s="13"/>
      <c r="C190" s="9"/>
      <c r="D190" s="48"/>
      <c r="E190" s="35"/>
      <c r="F190" s="36"/>
      <c r="G190" s="36"/>
      <c r="H190" s="36"/>
      <c r="I190" s="36"/>
      <c r="J190" s="36"/>
      <c r="K190" s="55"/>
      <c r="L190" s="63"/>
    </row>
    <row r="191" spans="1:12" ht="15" x14ac:dyDescent="0.25">
      <c r="A191" s="21"/>
      <c r="B191" s="13"/>
      <c r="C191" s="9"/>
      <c r="D191" s="5"/>
      <c r="E191" s="35"/>
      <c r="F191" s="36"/>
      <c r="G191" s="36"/>
      <c r="H191" s="36"/>
      <c r="I191" s="36"/>
      <c r="J191" s="36"/>
      <c r="K191" s="55"/>
      <c r="L191" s="63"/>
    </row>
    <row r="192" spans="1:12" ht="15" x14ac:dyDescent="0.25">
      <c r="A192" s="22"/>
      <c r="B192" s="15"/>
      <c r="C192" s="6"/>
      <c r="D192" s="16" t="s">
        <v>27</v>
      </c>
      <c r="E192" s="7"/>
      <c r="F192" s="17">
        <f>SUM(F183:F191)</f>
        <v>740</v>
      </c>
      <c r="G192" s="17">
        <f t="shared" ref="G192:J192" si="70">SUM(G183:G191)</f>
        <v>21.876000000000001</v>
      </c>
      <c r="H192" s="17">
        <f t="shared" si="70"/>
        <v>21.27</v>
      </c>
      <c r="I192" s="17">
        <f t="shared" si="70"/>
        <v>97.95</v>
      </c>
      <c r="J192" s="17">
        <f t="shared" si="70"/>
        <v>681.08500000000004</v>
      </c>
      <c r="K192" s="54"/>
      <c r="L192" s="62">
        <v>80</v>
      </c>
    </row>
    <row r="193" spans="1:12" ht="15" x14ac:dyDescent="0.2">
      <c r="A193" s="26">
        <f>A175</f>
        <v>2</v>
      </c>
      <c r="B193" s="27">
        <f>B175</f>
        <v>5</v>
      </c>
      <c r="C193" s="94" t="s">
        <v>4</v>
      </c>
      <c r="D193" s="95"/>
      <c r="E193" s="28"/>
      <c r="F193" s="29">
        <f>F182+F192</f>
        <v>1295</v>
      </c>
      <c r="G193" s="29">
        <f t="shared" ref="G193" si="71">G182+G192</f>
        <v>42.641999999999996</v>
      </c>
      <c r="H193" s="29">
        <f t="shared" ref="H193" si="72">H182+H192</f>
        <v>36.18</v>
      </c>
      <c r="I193" s="29">
        <f t="shared" ref="I193" si="73">I182+I192</f>
        <v>178.94</v>
      </c>
      <c r="J193" s="29">
        <f t="shared" ref="J193:L193" si="74">J182+J192</f>
        <v>1205.42</v>
      </c>
      <c r="K193" s="56"/>
      <c r="L193" s="64">
        <f t="shared" si="74"/>
        <v>160</v>
      </c>
    </row>
    <row r="194" spans="1:12" x14ac:dyDescent="0.2">
      <c r="A194" s="24"/>
      <c r="B194" s="25"/>
      <c r="C194" s="96" t="s">
        <v>5</v>
      </c>
      <c r="D194" s="96"/>
      <c r="E194" s="96"/>
      <c r="F194" s="31">
        <f>(F23+F41+F60+F79+F98+F117+F136+F155+F174+F193)/(IF(F23=0,0,1)+IF(F41=0,0,1)+IF(F60=0,0,1)+IF(F79=0,0,1)+IF(F98=0,0,1)+IF(F117=0,0,1)+IF(F136=0,0,1)+IF(F155=0,0,1)+IF(F174=0,0,1)+IF(F193=0,0,1))</f>
        <v>1214.9000000000001</v>
      </c>
      <c r="G194" s="31">
        <f>(G23+G41+G60+G79+G98+G117+G136+G155+G174+G193)/(IF(G23=0,0,1)+IF(G41=0,0,1)+IF(G60=0,0,1)+IF(G79=0,0,1)+IF(G98=0,0,1)+IF(G117=0,0,1)+IF(G136=0,0,1)+IF(G155=0,0,1)+IF(G174=0,0,1)+IF(G193=0,0,1))</f>
        <v>42.600200000000001</v>
      </c>
      <c r="H194" s="31">
        <f>(H23+H41+H60+H79+H98+H117+H136+H155+H174+H193)/(IF(H23=0,0,1)+IF(H41=0,0,1)+IF(H60=0,0,1)+IF(H79=0,0,1)+IF(H98=0,0,1)+IF(H117=0,0,1)+IF(H136=0,0,1)+IF(H155=0,0,1)+IF(H174=0,0,1)+IF(H193=0,0,1))</f>
        <v>41.629099999999994</v>
      </c>
      <c r="I194" s="31">
        <f>(I23+I41+I60+I79+I98+I117+I136+I155+I174+I193)/(IF(I23=0,0,1)+IF(I41=0,0,1)+IF(I60=0,0,1)+IF(I79=0,0,1)+IF(I98=0,0,1)+IF(I117=0,0,1)+IF(I136=0,0,1)+IF(I155=0,0,1)+IF(I174=0,0,1)+IF(I193=0,0,1))</f>
        <v>168.38200000000001</v>
      </c>
      <c r="J194" s="31">
        <f>(J23+J41+J60+J79+J98+J117+J136+J155+J174+J193)/(IF(J23=0,0,1)+IF(J41=0,0,1)+IF(J60=0,0,1)+IF(J79=0,0,1)+IF(J98=0,0,1)+IF(J117=0,0,1)+IF(J136=0,0,1)+IF(J155=0,0,1)+IF(J174=0,0,1)+IF(J193=0,0,1))</f>
        <v>1230.7339999999999</v>
      </c>
      <c r="K194" s="58"/>
      <c r="L194" s="66">
        <f>(L23+L41+L60+L79+L98+L117+L136+L155+L174+L193)/(IF(L23=0,0,1)+IF(L41=0,0,1)+IF(L60=0,0,1)+IF(L79=0,0,1)+IF(L98=0,0,1)+IF(L117=0,0,1)+IF(L136=0,0,1)+IF(L155=0,0,1)+IF(L174=0,0,1)+IF(L193=0,0,1))</f>
        <v>152</v>
      </c>
    </row>
  </sheetData>
  <mergeCells count="14">
    <mergeCell ref="C1:E1"/>
    <mergeCell ref="H1:K1"/>
    <mergeCell ref="H2:K2"/>
    <mergeCell ref="C41:D41"/>
    <mergeCell ref="C60:D60"/>
    <mergeCell ref="C79:D79"/>
    <mergeCell ref="C98:D98"/>
    <mergeCell ref="C23:D23"/>
    <mergeCell ref="C194:E194"/>
    <mergeCell ref="C193:D193"/>
    <mergeCell ref="C117:D117"/>
    <mergeCell ref="C136:D136"/>
    <mergeCell ref="C155:D155"/>
    <mergeCell ref="C174:D174"/>
  </mergeCells>
  <pageMargins left="0.70866141732283472" right="0.31496062992125984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2024-09-30T07:51:03Z</cp:lastPrinted>
  <dcterms:created xsi:type="dcterms:W3CDTF">2022-05-16T14:23:56Z</dcterms:created>
  <dcterms:modified xsi:type="dcterms:W3CDTF">2024-09-30T07:51:43Z</dcterms:modified>
</cp:coreProperties>
</file>