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645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4" i="1"/>
  <c r="L176" i="1"/>
  <c r="L165" i="1"/>
  <c r="L157" i="1"/>
  <c r="L146" i="1"/>
  <c r="L138" i="1"/>
  <c r="L127" i="1"/>
  <c r="L119" i="1"/>
  <c r="L108" i="1"/>
  <c r="L89" i="1"/>
  <c r="L70" i="1"/>
  <c r="L51" i="1"/>
  <c r="L62" i="1" s="1"/>
  <c r="L43" i="1"/>
  <c r="L32" i="1"/>
  <c r="L24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L81" i="1"/>
  <c r="I195" i="1"/>
  <c r="G176" i="1"/>
  <c r="F43" i="1"/>
  <c r="J43" i="1"/>
  <c r="F100" i="1"/>
  <c r="H81" i="1"/>
  <c r="I81" i="1"/>
  <c r="F81" i="1"/>
  <c r="G81" i="1"/>
  <c r="G62" i="1"/>
  <c r="I62" i="1"/>
  <c r="J81" i="1"/>
  <c r="H195" i="1"/>
  <c r="J195" i="1"/>
  <c r="H176" i="1"/>
  <c r="J176" i="1"/>
  <c r="G157" i="1"/>
  <c r="I157" i="1"/>
  <c r="G138" i="1"/>
  <c r="I138" i="1"/>
  <c r="H138" i="1"/>
  <c r="J138" i="1"/>
  <c r="H100" i="1"/>
  <c r="J100" i="1"/>
  <c r="G100" i="1"/>
  <c r="I100" i="1"/>
  <c r="F62" i="1"/>
  <c r="H62" i="1"/>
  <c r="G43" i="1"/>
  <c r="I43" i="1"/>
  <c r="F119" i="1"/>
  <c r="F138" i="1"/>
  <c r="F157" i="1"/>
  <c r="F176" i="1"/>
  <c r="F195" i="1"/>
  <c r="I24" i="1"/>
  <c r="F24" i="1"/>
  <c r="J24" i="1"/>
  <c r="H24" i="1"/>
  <c r="G24" i="1"/>
  <c r="G196" i="1" l="1"/>
  <c r="F196" i="1"/>
  <c r="J196" i="1"/>
  <c r="H196" i="1"/>
  <c r="I196" i="1"/>
</calcChain>
</file>

<file path=xl/sharedStrings.xml><?xml version="1.0" encoding="utf-8"?>
<sst xmlns="http://schemas.openxmlformats.org/spreadsheetml/2006/main" count="264" uniqueCount="85">
  <si>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</si>
  <si>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</si>
  <si>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</si>
  <si>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</si>
  <si>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</si>
  <si>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</si>
  <si>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</si>
  <si>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</si>
  <si>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</si>
  <si>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</si>
  <si>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</si>
  <si>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</si>
  <si>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</si>
  <si>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</si>
  <si>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</si>
  <si>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</si>
  <si>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</si>
  <si>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</si>
  <si>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</si>
  <si>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</si>
  <si>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</si>
  <si>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</si>
  <si>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</si>
  <si>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</si>
  <si>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</si>
  <si>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</si>
  <si>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</si>
  <si>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</si>
  <si>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</si>
  <si>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</si>
  <si>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</si>
  <si>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</si>
  <si>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</si>
  <si>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</si>
  <si>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</si>
  <si>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</si>
  <si>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</si>
  <si>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</si>
  <si>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</si>
  <si>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</si>
  <si>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</si>
  <si>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</si>
  <si>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</si>
  <si>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</si>
  <si>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</si>
  <si>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Борщ с капустой и картофелем со сметаной (250/10)</t>
  </si>
  <si>
    <t>Тефтели (2 вариант) 60/30 (свин.)</t>
  </si>
  <si>
    <t>279/331</t>
  </si>
  <si>
    <t>Каша рассыпчатая гречневая</t>
  </si>
  <si>
    <t>Компот из свежих яблок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</si>
  <si>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</si>
  <si>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</si>
  <si>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</si>
  <si>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</si>
  <si>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</si>
  <si>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</si>
  <si>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</si>
  <si>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</si>
  <si>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</si>
  <si>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</si>
  <si>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</si>
  <si>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Напиток апельсиновый/лимонный</t>
  </si>
  <si>
    <t>ТТК</t>
  </si>
  <si>
    <t>Салат из моркови с яблоками</t>
  </si>
  <si>
    <t>Птица, тушенная в соусе (60/30)</t>
  </si>
  <si>
    <t>290/366</t>
  </si>
  <si>
    <t>Компот из свежих (замороженных) ягод</t>
  </si>
  <si>
    <t>Суп картофельный с крупой (рисовый)</t>
  </si>
  <si>
    <t>Котлета с соусом (свинина) (60/30)</t>
  </si>
  <si>
    <t>Салат из свеклы отварной</t>
  </si>
  <si>
    <t xml:space="preserve">Суп картофельный с макаронными изделиями </t>
  </si>
  <si>
    <t>Филе птицы, тушенное в соусе 45/45</t>
  </si>
  <si>
    <t>318/331</t>
  </si>
  <si>
    <t>Рис отварной</t>
  </si>
  <si>
    <t>Жаркое по-домашнему (свинина)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</si>
  <si>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</si>
  <si>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</si>
  <si>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</si>
  <si>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Компот из изюма</t>
  </si>
  <si>
    <t>Салат из моркови с сахаром</t>
  </si>
  <si>
    <t>Горошек зеленый 
консервированный</t>
  </si>
  <si>
    <t>54-203-2020</t>
  </si>
  <si>
    <t>Икра свекольная</t>
  </si>
  <si>
    <t>Икра кабачковая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</si>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</sst>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center" wrapText="1"/>
      <protection locked="0"/>
    </xf>
    <xf numFmtId="1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left" vertical="center" wrapText="1"/>
      <protection locked="0"/>
    </xf>
    <xf numFmtId="1" fontId="14" fillId="0" borderId="20" xfId="0" applyNumberFormat="1" applyFont="1" applyFill="1" applyBorder="1" applyAlignment="1" applyProtection="1">
      <alignment horizontal="center" vertical="center" shrinkToFit="1"/>
      <protection locked="0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6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1" fontId="17" fillId="0" borderId="20" xfId="0" applyNumberFormat="1" applyFont="1" applyFill="1" applyBorder="1" applyAlignment="1" applyProtection="1">
      <alignment horizontal="center" vertical="center" shrinkToFit="1"/>
      <protection locked="0"/>
    </xf>
    <xf numFmtId="2" fontId="12" fillId="0" borderId="2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left" vertical="top" wrapText="1"/>
      <protection locked="0"/>
    </xf>
    <xf numFmtId="0" fontId="18" fillId="4" borderId="2" xfId="0" applyFont="1" applyFill="1" applyBorder="1" applyAlignment="1" applyProtection="1">
      <alignment vertical="center" wrapText="1"/>
      <protection locked="0"/>
    </xf>
    <xf numFmtId="1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vertical="center" wrapText="1"/>
      <protection locked="0"/>
    </xf>
    <xf numFmtId="1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1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 applyProtection="1">
      <alignment vertical="center" wrapText="1"/>
      <protection locked="0"/>
    </xf>
    <xf numFmtId="1" fontId="20" fillId="0" borderId="21" xfId="0" applyNumberFormat="1" applyFont="1" applyBorder="1" applyAlignment="1" applyProtection="1">
      <alignment horizontal="center" vertical="center" wrapText="1"/>
      <protection locked="0"/>
    </xf>
    <xf numFmtId="2" fontId="20" fillId="0" borderId="21" xfId="0" applyNumberFormat="1" applyFont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 applyProtection="1">
      <alignment vertical="top" wrapText="1"/>
      <protection locked="0"/>
    </xf>
    <xf numFmtId="0" fontId="21" fillId="4" borderId="2" xfId="0" applyFont="1" applyFill="1" applyBorder="1" applyAlignment="1" applyProtection="1">
      <alignment vertical="top" wrapText="1"/>
      <protection locked="0"/>
    </xf>
    <xf numFmtId="1" fontId="18" fillId="4" borderId="2" xfId="0" applyNumberFormat="1" applyFont="1" applyFill="1" applyBorder="1" applyAlignment="1" applyProtection="1">
      <alignment horizontal="center" vertical="top" wrapText="1"/>
      <protection locked="0"/>
    </xf>
    <xf numFmtId="2" fontId="18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 wrapText="1"/>
      <protection locked="0"/>
    </xf>
    <xf numFmtId="2" fontId="20" fillId="0" borderId="2" xfId="0" applyNumberFormat="1" applyFont="1" applyBorder="1" applyAlignment="1" applyProtection="1">
      <alignment horizontal="center" vertical="center" wrapText="1"/>
      <protection locked="0"/>
    </xf>
    <xf numFmtId="0" fontId="21" fillId="4" borderId="2" xfId="0" applyFont="1" applyFill="1" applyBorder="1" applyAlignment="1" applyProtection="1">
      <alignment vertical="center" wrapText="1"/>
      <protection locked="0"/>
    </xf>
    <xf numFmtId="1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vertical="center" wrapText="1"/>
      <protection locked="0"/>
    </xf>
    <xf numFmtId="1" fontId="17" fillId="0" borderId="2" xfId="0" applyNumberFormat="1" applyFont="1" applyBorder="1" applyAlignment="1" applyProtection="1">
      <alignment horizontal="center" vertical="center" wrapText="1"/>
      <protection locked="0"/>
    </xf>
    <xf numFmtId="2" fontId="17" fillId="0" borderId="2" xfId="0" applyNumberFormat="1" applyFont="1" applyBorder="1" applyAlignment="1" applyProtection="1">
      <alignment horizontal="center" vertical="center" wrapText="1"/>
      <protection locked="0"/>
    </xf>
    <xf numFmtId="0" fontId="22" fillId="4" borderId="2" xfId="0" applyFont="1" applyFill="1" applyBorder="1" applyAlignment="1" applyProtection="1">
      <alignment vertical="center" wrapText="1"/>
      <protection locked="0"/>
    </xf>
    <xf numFmtId="1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vertical="center" wrapText="1"/>
      <protection locked="0"/>
    </xf>
    <xf numFmtId="0" fontId="21" fillId="0" borderId="2" xfId="0" applyFont="1" applyFill="1" applyBorder="1" applyAlignment="1" applyProtection="1">
      <alignment vertical="center" wrapText="1"/>
      <protection locked="0"/>
    </xf>
    <xf numFmtId="0" fontId="13" fillId="4" borderId="2" xfId="0" applyFont="1" applyFill="1" applyBorder="1" applyAlignment="1" applyProtection="1">
      <alignment vertical="center" wrapText="1"/>
      <protection locked="0"/>
    </xf>
    <xf numFmtId="1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0" fontId="11" fillId="0" borderId="2" xfId="0" applyFont="1" applyFill="1" applyBorder="1" applyAlignment="1" applyProtection="1">
      <alignment horizontal="left" vertical="top"/>
      <protection locked="0"/>
    </xf>
    <xf numFmtId="0" fontId="11" fillId="0" borderId="2" xfId="0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12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vertical="center" wrapText="1"/>
    </xf>
    <xf numFmtId="1" fontId="16" fillId="6" borderId="2" xfId="0" applyNumberFormat="1" applyFont="1" applyFill="1" applyBorder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2" fontId="12" fillId="6" borderId="2" xfId="0" applyNumberFormat="1" applyFont="1" applyFill="1" applyBorder="1" applyAlignment="1">
      <alignment horizontal="center" vertical="center" wrapText="1"/>
    </xf>
    <xf numFmtId="0" fontId="23" fillId="7" borderId="2" xfId="0" applyFont="1" applyFill="1" applyBorder="1" applyAlignment="1" applyProtection="1">
      <alignment vertical="top" wrapText="1"/>
      <protection locked="0"/>
    </xf>
    <xf numFmtId="0" fontId="23" fillId="7" borderId="2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18" fillId="6" borderId="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4" fillId="7" borderId="2" xfId="0" applyFont="1" applyFill="1" applyBorder="1" applyAlignment="1">
      <alignment horizontal="center" vertical="center" wrapText="1"/>
    </xf>
    <xf numFmtId="0" fontId="25" fillId="7" borderId="2" xfId="0" applyFont="1" applyFill="1" applyBorder="1"/>
    <xf numFmtId="0" fontId="17" fillId="7" borderId="2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 applyProtection="1">
      <alignment horizontal="center" vertical="top" wrapText="1"/>
      <protection locked="0"/>
    </xf>
    <xf numFmtId="0" fontId="0" fillId="7" borderId="2" xfId="0" applyFont="1" applyFill="1" applyBorder="1"/>
    <xf numFmtId="0" fontId="22" fillId="7" borderId="2" xfId="0" applyFont="1" applyFill="1" applyBorder="1" applyAlignment="1">
      <alignment vertical="center" wrapText="1"/>
    </xf>
    <xf numFmtId="1" fontId="17" fillId="7" borderId="2" xfId="0" applyNumberFormat="1" applyFont="1" applyFill="1" applyBorder="1" applyAlignment="1">
      <alignment horizontal="center" vertical="center" wrapText="1"/>
    </xf>
    <xf numFmtId="2" fontId="17" fillId="7" borderId="2" xfId="0" applyNumberFormat="1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vertical="center" wrapText="1"/>
    </xf>
    <xf numFmtId="2" fontId="17" fillId="7" borderId="2" xfId="0" applyNumberFormat="1" applyFont="1" applyFill="1" applyBorder="1" applyAlignment="1">
      <alignment horizontal="center"/>
    </xf>
    <xf numFmtId="0" fontId="23" fillId="7" borderId="2" xfId="0" applyFont="1" applyFill="1" applyBorder="1" applyAlignment="1" applyProtection="1">
      <alignment horizontal="center" vertical="center" wrapText="1"/>
      <protection locked="0"/>
    </xf>
    <xf numFmtId="0" fontId="26" fillId="7" borderId="2" xfId="0" applyFont="1" applyFill="1" applyBorder="1" applyAlignment="1">
      <alignment vertical="center" wrapText="1"/>
    </xf>
    <xf numFmtId="1" fontId="24" fillId="7" borderId="2" xfId="0" applyNumberFormat="1" applyFont="1" applyFill="1" applyBorder="1" applyAlignment="1">
      <alignment horizontal="center" vertical="center" wrapText="1"/>
    </xf>
    <xf numFmtId="2" fontId="24" fillId="7" borderId="2" xfId="0" applyNumberFormat="1" applyFont="1" applyFill="1" applyBorder="1" applyAlignment="1">
      <alignment horizontal="center" vertical="center" wrapText="1"/>
    </xf>
    <xf numFmtId="0" fontId="23" fillId="7" borderId="1" xfId="0" applyFont="1" applyFill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76" sqref="E76:J7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2" width="10" style="2" customWidth="1"/>
    <col min="13" max="16384" width="9.140625" style="2"/>
  </cols>
  <sheetData>
    <row r="1" spans="1:12" ht="15" x14ac:dyDescent="0.25">
      <c r="A1" s="1" t="s">
        <v>7</v>
      </c>
      <c r="C1" s="147"/>
      <c r="D1" s="148"/>
      <c r="E1" s="148"/>
      <c r="F1" s="12" t="s">
        <v>16</v>
      </c>
      <c r="G1" s="2" t="s">
        <v>17</v>
      </c>
      <c r="H1" s="149"/>
      <c r="I1" s="149"/>
      <c r="J1" s="149"/>
      <c r="K1" s="149"/>
    </row>
    <row r="2" spans="1:12" ht="18" x14ac:dyDescent="0.2">
      <c r="A2" s="34" t="s">
        <v>6</v>
      </c>
      <c r="C2" s="2"/>
      <c r="G2" s="2" t="s">
        <v>18</v>
      </c>
      <c r="H2" s="149"/>
      <c r="I2" s="149"/>
      <c r="J2" s="149"/>
      <c r="K2" s="149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4"/>
      <c r="I3" s="44"/>
      <c r="J3" s="45">
        <v>2025</v>
      </c>
      <c r="K3" s="46"/>
    </row>
    <row r="4" spans="1:12" ht="13.5" thickBot="1" x14ac:dyDescent="0.25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5" t="s">
        <v>11</v>
      </c>
      <c r="L5" s="122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107"/>
      <c r="F6" s="108"/>
      <c r="G6" s="108"/>
      <c r="H6" s="108"/>
      <c r="I6" s="108"/>
      <c r="J6" s="108"/>
      <c r="K6" s="109"/>
      <c r="L6" s="123"/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0"/>
      <c r="L7" s="124"/>
    </row>
    <row r="8" spans="1:12" ht="15" x14ac:dyDescent="0.25">
      <c r="A8" s="23"/>
      <c r="B8" s="15"/>
      <c r="C8" s="11"/>
      <c r="D8" s="7" t="s">
        <v>22</v>
      </c>
      <c r="E8" s="107"/>
      <c r="F8" s="108"/>
      <c r="G8" s="108"/>
      <c r="H8" s="108"/>
      <c r="I8" s="108"/>
      <c r="J8" s="108"/>
      <c r="K8" s="110"/>
      <c r="L8" s="124"/>
    </row>
    <row r="9" spans="1:12" ht="15" x14ac:dyDescent="0.25">
      <c r="A9" s="23"/>
      <c r="B9" s="15"/>
      <c r="C9" s="11"/>
      <c r="D9" s="7" t="s">
        <v>23</v>
      </c>
      <c r="E9" s="107"/>
      <c r="F9" s="108"/>
      <c r="G9" s="108"/>
      <c r="H9" s="108"/>
      <c r="I9" s="108"/>
      <c r="J9" s="108"/>
      <c r="K9" s="111"/>
      <c r="L9" s="124"/>
    </row>
    <row r="10" spans="1:12" ht="15" x14ac:dyDescent="0.25">
      <c r="A10" s="23"/>
      <c r="B10" s="15"/>
      <c r="C10" s="11"/>
      <c r="D10" s="7" t="s">
        <v>24</v>
      </c>
      <c r="E10" s="107"/>
      <c r="F10" s="108"/>
      <c r="G10" s="108"/>
      <c r="H10" s="108"/>
      <c r="I10" s="108"/>
      <c r="J10" s="108"/>
      <c r="K10" s="109"/>
      <c r="L10" s="124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0"/>
      <c r="L11" s="124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0"/>
      <c r="L12" s="124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9"/>
      <c r="L13" s="125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7" t="s">
        <v>39</v>
      </c>
      <c r="F14" s="48">
        <v>60</v>
      </c>
      <c r="G14" s="49">
        <v>0.79</v>
      </c>
      <c r="H14" s="49">
        <v>1.95</v>
      </c>
      <c r="I14" s="49">
        <v>4.18</v>
      </c>
      <c r="J14" s="49">
        <v>38.24</v>
      </c>
      <c r="K14" s="40">
        <v>45</v>
      </c>
      <c r="L14" s="124"/>
    </row>
    <row r="15" spans="1:12" ht="15" x14ac:dyDescent="0.25">
      <c r="A15" s="23"/>
      <c r="B15" s="15"/>
      <c r="C15" s="11"/>
      <c r="D15" s="7" t="s">
        <v>27</v>
      </c>
      <c r="E15" s="50" t="s">
        <v>40</v>
      </c>
      <c r="F15" s="51">
        <v>260</v>
      </c>
      <c r="G15" s="52">
        <v>2.2799999999999998</v>
      </c>
      <c r="H15" s="52">
        <v>6.59</v>
      </c>
      <c r="I15" s="52">
        <v>15.84</v>
      </c>
      <c r="J15" s="52">
        <v>137.43</v>
      </c>
      <c r="K15" s="40">
        <v>96</v>
      </c>
      <c r="L15" s="124"/>
    </row>
    <row r="16" spans="1:12" ht="15" x14ac:dyDescent="0.25">
      <c r="A16" s="23"/>
      <c r="B16" s="15"/>
      <c r="C16" s="11"/>
      <c r="D16" s="7" t="s">
        <v>28</v>
      </c>
      <c r="E16" s="53" t="s">
        <v>41</v>
      </c>
      <c r="F16" s="54">
        <v>160</v>
      </c>
      <c r="G16" s="55">
        <v>16</v>
      </c>
      <c r="H16" s="55">
        <v>14.78</v>
      </c>
      <c r="I16" s="55">
        <v>26.76</v>
      </c>
      <c r="J16" s="55">
        <v>304</v>
      </c>
      <c r="K16" s="40">
        <v>291</v>
      </c>
      <c r="L16" s="124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0"/>
      <c r="L17" s="124"/>
    </row>
    <row r="18" spans="1:12" ht="15" x14ac:dyDescent="0.25">
      <c r="A18" s="23"/>
      <c r="B18" s="15"/>
      <c r="C18" s="11"/>
      <c r="D18" s="7" t="s">
        <v>30</v>
      </c>
      <c r="E18" s="56" t="s">
        <v>42</v>
      </c>
      <c r="F18" s="48">
        <v>200</v>
      </c>
      <c r="G18" s="57">
        <v>0.66</v>
      </c>
      <c r="H18" s="57">
        <v>0.09</v>
      </c>
      <c r="I18" s="57">
        <v>32.01</v>
      </c>
      <c r="J18" s="57">
        <v>132.80000000000001</v>
      </c>
      <c r="K18" s="40">
        <v>349</v>
      </c>
      <c r="L18" s="124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0"/>
      <c r="L19" s="124"/>
    </row>
    <row r="20" spans="1:12" ht="15" x14ac:dyDescent="0.25">
      <c r="A20" s="23"/>
      <c r="B20" s="15"/>
      <c r="C20" s="11"/>
      <c r="D20" s="7" t="s">
        <v>32</v>
      </c>
      <c r="E20" s="58" t="s">
        <v>43</v>
      </c>
      <c r="F20" s="59">
        <v>40</v>
      </c>
      <c r="G20" s="60">
        <v>4.8</v>
      </c>
      <c r="H20" s="60">
        <v>0.52</v>
      </c>
      <c r="I20" s="60">
        <v>22.2</v>
      </c>
      <c r="J20" s="60">
        <v>103</v>
      </c>
      <c r="K20" s="40" t="s">
        <v>44</v>
      </c>
      <c r="L20" s="124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0"/>
      <c r="L21" s="124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0"/>
      <c r="L22" s="124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24.53</v>
      </c>
      <c r="H23" s="19">
        <f t="shared" si="2"/>
        <v>23.93</v>
      </c>
      <c r="I23" s="19">
        <f t="shared" si="2"/>
        <v>100.99</v>
      </c>
      <c r="J23" s="19">
        <f t="shared" si="2"/>
        <v>715.47</v>
      </c>
      <c r="K23" s="19"/>
      <c r="L23" s="125">
        <v>100</v>
      </c>
    </row>
    <row r="24" spans="1:12" ht="15.75" thickBot="1" x14ac:dyDescent="0.25">
      <c r="A24" s="28">
        <f>A6</f>
        <v>1</v>
      </c>
      <c r="B24" s="29">
        <f>B6</f>
        <v>1</v>
      </c>
      <c r="C24" s="144" t="s">
        <v>4</v>
      </c>
      <c r="D24" s="145"/>
      <c r="E24" s="30"/>
      <c r="F24" s="31">
        <f>F13+F23</f>
        <v>720</v>
      </c>
      <c r="G24" s="31">
        <f t="shared" ref="G24:J24" si="3">G13+G23</f>
        <v>24.53</v>
      </c>
      <c r="H24" s="31">
        <f t="shared" si="3"/>
        <v>23.93</v>
      </c>
      <c r="I24" s="31">
        <f t="shared" si="3"/>
        <v>100.99</v>
      </c>
      <c r="J24" s="31">
        <f t="shared" si="3"/>
        <v>715.47</v>
      </c>
      <c r="K24" s="31"/>
      <c r="L24" s="126">
        <f t="shared" ref="L24" si="4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7"/>
      <c r="F25" s="38"/>
      <c r="G25" s="38"/>
      <c r="H25" s="38"/>
      <c r="I25" s="38"/>
      <c r="J25" s="38"/>
      <c r="K25" s="38"/>
      <c r="L25" s="123"/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0"/>
      <c r="L26" s="124"/>
    </row>
    <row r="27" spans="1:12" ht="15" x14ac:dyDescent="0.25">
      <c r="A27" s="14"/>
      <c r="B27" s="15"/>
      <c r="C27" s="11"/>
      <c r="D27" s="7" t="s">
        <v>22</v>
      </c>
      <c r="E27" s="112"/>
      <c r="F27" s="113"/>
      <c r="G27" s="114"/>
      <c r="H27" s="114"/>
      <c r="I27" s="114"/>
      <c r="J27" s="114"/>
      <c r="K27" s="119"/>
      <c r="L27" s="124"/>
    </row>
    <row r="28" spans="1:12" ht="15" x14ac:dyDescent="0.25">
      <c r="A28" s="14"/>
      <c r="B28" s="15"/>
      <c r="C28" s="11"/>
      <c r="D28" s="7" t="s">
        <v>23</v>
      </c>
      <c r="E28" s="39"/>
      <c r="F28" s="40"/>
      <c r="G28" s="40"/>
      <c r="H28" s="40"/>
      <c r="I28" s="40"/>
      <c r="J28" s="40"/>
      <c r="K28" s="40"/>
      <c r="L28" s="124"/>
    </row>
    <row r="29" spans="1:12" ht="15" x14ac:dyDescent="0.25">
      <c r="A29" s="14"/>
      <c r="B29" s="15"/>
      <c r="C29" s="11"/>
      <c r="D29" s="7" t="s">
        <v>24</v>
      </c>
      <c r="E29" s="115"/>
      <c r="F29" s="116"/>
      <c r="G29" s="117"/>
      <c r="H29" s="117"/>
      <c r="I29" s="117"/>
      <c r="J29" s="117"/>
      <c r="K29" s="119"/>
      <c r="L29" s="124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0"/>
      <c r="L30" s="124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0"/>
      <c r="L31" s="124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19"/>
      <c r="L32" s="125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79</v>
      </c>
      <c r="F33" s="48">
        <v>60</v>
      </c>
      <c r="G33" s="57">
        <v>0.74</v>
      </c>
      <c r="H33" s="57">
        <v>0.06</v>
      </c>
      <c r="I33" s="57">
        <v>6.89</v>
      </c>
      <c r="J33" s="57">
        <v>49.02</v>
      </c>
      <c r="K33" s="40">
        <v>62</v>
      </c>
      <c r="L33" s="124"/>
    </row>
    <row r="34" spans="1:12" ht="15" x14ac:dyDescent="0.25">
      <c r="A34" s="14"/>
      <c r="B34" s="15"/>
      <c r="C34" s="11"/>
      <c r="D34" s="7" t="s">
        <v>27</v>
      </c>
      <c r="E34" s="62" t="s">
        <v>45</v>
      </c>
      <c r="F34" s="63">
        <v>260</v>
      </c>
      <c r="G34" s="52">
        <v>2.06</v>
      </c>
      <c r="H34" s="52">
        <v>6.42</v>
      </c>
      <c r="I34" s="52">
        <v>11.29</v>
      </c>
      <c r="J34" s="52">
        <v>119.95</v>
      </c>
      <c r="K34" s="40">
        <v>82</v>
      </c>
      <c r="L34" s="124"/>
    </row>
    <row r="35" spans="1:12" ht="15" x14ac:dyDescent="0.25">
      <c r="A35" s="14"/>
      <c r="B35" s="15"/>
      <c r="C35" s="11"/>
      <c r="D35" s="7" t="s">
        <v>28</v>
      </c>
      <c r="E35" s="64" t="s">
        <v>46</v>
      </c>
      <c r="F35" s="65">
        <v>90</v>
      </c>
      <c r="G35" s="66">
        <v>6.61</v>
      </c>
      <c r="H35" s="66">
        <v>15.11</v>
      </c>
      <c r="I35" s="66">
        <v>10.210000000000001</v>
      </c>
      <c r="J35" s="66">
        <v>206.98</v>
      </c>
      <c r="K35" s="40" t="s">
        <v>47</v>
      </c>
      <c r="L35" s="124"/>
    </row>
    <row r="36" spans="1:12" ht="15" x14ac:dyDescent="0.25">
      <c r="A36" s="14"/>
      <c r="B36" s="15"/>
      <c r="C36" s="11"/>
      <c r="D36" s="7" t="s">
        <v>29</v>
      </c>
      <c r="E36" s="67" t="s">
        <v>48</v>
      </c>
      <c r="F36" s="48">
        <v>150</v>
      </c>
      <c r="G36" s="57">
        <v>8.6</v>
      </c>
      <c r="H36" s="57">
        <v>6.09</v>
      </c>
      <c r="I36" s="57">
        <v>38.64</v>
      </c>
      <c r="J36" s="57">
        <v>243.75</v>
      </c>
      <c r="K36" s="40">
        <v>302</v>
      </c>
      <c r="L36" s="124"/>
    </row>
    <row r="37" spans="1:12" ht="15" x14ac:dyDescent="0.25">
      <c r="A37" s="14"/>
      <c r="B37" s="15"/>
      <c r="C37" s="11"/>
      <c r="D37" s="7" t="s">
        <v>30</v>
      </c>
      <c r="E37" s="68" t="s">
        <v>49</v>
      </c>
      <c r="F37" s="69">
        <v>200</v>
      </c>
      <c r="G37" s="70">
        <v>0.16</v>
      </c>
      <c r="H37" s="70">
        <v>0.16</v>
      </c>
      <c r="I37" s="70">
        <v>27.88</v>
      </c>
      <c r="J37" s="70">
        <v>114.6</v>
      </c>
      <c r="K37" s="40">
        <v>342</v>
      </c>
      <c r="L37" s="124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0"/>
      <c r="L38" s="124"/>
    </row>
    <row r="39" spans="1:12" ht="15" x14ac:dyDescent="0.25">
      <c r="A39" s="14"/>
      <c r="B39" s="15"/>
      <c r="C39" s="11"/>
      <c r="D39" s="7" t="s">
        <v>32</v>
      </c>
      <c r="E39" s="58" t="s">
        <v>43</v>
      </c>
      <c r="F39" s="59">
        <v>40</v>
      </c>
      <c r="G39" s="60">
        <v>4.8</v>
      </c>
      <c r="H39" s="60">
        <v>0.52</v>
      </c>
      <c r="I39" s="60">
        <v>22.2</v>
      </c>
      <c r="J39" s="60">
        <v>103</v>
      </c>
      <c r="K39" s="40" t="s">
        <v>44</v>
      </c>
      <c r="L39" s="124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0"/>
      <c r="L40" s="124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0"/>
      <c r="L41" s="124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9">SUM(G33:G41)</f>
        <v>22.97</v>
      </c>
      <c r="H42" s="19">
        <f t="shared" ref="H42" si="10">SUM(H33:H41)</f>
        <v>28.36</v>
      </c>
      <c r="I42" s="19">
        <f t="shared" ref="I42" si="11">SUM(I33:I41)</f>
        <v>117.11</v>
      </c>
      <c r="J42" s="19">
        <f t="shared" ref="J42" si="12">SUM(J33:J41)</f>
        <v>837.30000000000007</v>
      </c>
      <c r="K42" s="19"/>
      <c r="L42" s="125">
        <v>100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44" t="s">
        <v>4</v>
      </c>
      <c r="D43" s="145"/>
      <c r="E43" s="30"/>
      <c r="F43" s="31">
        <f>F32+F42</f>
        <v>800</v>
      </c>
      <c r="G43" s="31">
        <f t="shared" ref="G43" si="13">G32+G42</f>
        <v>22.97</v>
      </c>
      <c r="H43" s="31">
        <f t="shared" ref="H43" si="14">H32+H42</f>
        <v>28.36</v>
      </c>
      <c r="I43" s="31">
        <f t="shared" ref="I43" si="15">I32+I42</f>
        <v>117.11</v>
      </c>
      <c r="J43" s="31">
        <f t="shared" ref="J43:L43" si="16">J32+J42</f>
        <v>837.30000000000007</v>
      </c>
      <c r="K43" s="31"/>
      <c r="L43" s="126">
        <f t="shared" si="16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118"/>
      <c r="F44" s="119"/>
      <c r="G44" s="119"/>
      <c r="H44" s="119"/>
      <c r="I44" s="119"/>
      <c r="J44" s="119"/>
      <c r="K44" s="119"/>
      <c r="L44" s="123"/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0"/>
      <c r="L45" s="124"/>
    </row>
    <row r="46" spans="1:12" ht="15" x14ac:dyDescent="0.25">
      <c r="A46" s="23"/>
      <c r="B46" s="15"/>
      <c r="C46" s="11"/>
      <c r="D46" s="7" t="s">
        <v>22</v>
      </c>
      <c r="E46" s="118"/>
      <c r="F46" s="119"/>
      <c r="G46" s="119"/>
      <c r="H46" s="119"/>
      <c r="I46" s="119"/>
      <c r="J46" s="119"/>
      <c r="K46" s="119"/>
      <c r="L46" s="124"/>
    </row>
    <row r="47" spans="1:12" ht="15" x14ac:dyDescent="0.25">
      <c r="A47" s="23"/>
      <c r="B47" s="15"/>
      <c r="C47" s="11"/>
      <c r="D47" s="7" t="s">
        <v>23</v>
      </c>
      <c r="E47" s="118"/>
      <c r="F47" s="119"/>
      <c r="G47" s="119"/>
      <c r="H47" s="119"/>
      <c r="I47" s="119"/>
      <c r="J47" s="119"/>
      <c r="K47" s="119"/>
      <c r="L47" s="124"/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0"/>
      <c r="L48" s="124"/>
    </row>
    <row r="49" spans="1:12" ht="15" x14ac:dyDescent="0.25">
      <c r="A49" s="23"/>
      <c r="B49" s="15"/>
      <c r="C49" s="11"/>
      <c r="D49" s="120"/>
      <c r="E49" s="118"/>
      <c r="F49" s="119"/>
      <c r="G49" s="119"/>
      <c r="H49" s="119"/>
      <c r="I49" s="119"/>
      <c r="J49" s="119"/>
      <c r="K49" s="121"/>
      <c r="L49" s="124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0"/>
      <c r="L50" s="124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19"/>
      <c r="L51" s="125">
        <f t="shared" si="20"/>
        <v>0</v>
      </c>
    </row>
    <row r="52" spans="1:12" ht="25.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67" t="s">
        <v>80</v>
      </c>
      <c r="F52" s="71">
        <v>60</v>
      </c>
      <c r="G52" s="72">
        <v>1.8</v>
      </c>
      <c r="H52" s="72">
        <v>0.15</v>
      </c>
      <c r="I52" s="72">
        <v>3.6</v>
      </c>
      <c r="J52" s="72">
        <v>22.2</v>
      </c>
      <c r="K52" s="40" t="s">
        <v>81</v>
      </c>
      <c r="L52" s="124"/>
    </row>
    <row r="53" spans="1:12" ht="15" x14ac:dyDescent="0.25">
      <c r="A53" s="23"/>
      <c r="B53" s="15"/>
      <c r="C53" s="11"/>
      <c r="D53" s="7" t="s">
        <v>27</v>
      </c>
      <c r="E53" s="73" t="s">
        <v>50</v>
      </c>
      <c r="F53" s="74">
        <v>250</v>
      </c>
      <c r="G53" s="75">
        <v>2.69</v>
      </c>
      <c r="H53" s="75">
        <v>2.84</v>
      </c>
      <c r="I53" s="75">
        <v>17.46</v>
      </c>
      <c r="J53" s="75">
        <v>118.25</v>
      </c>
      <c r="K53" s="40">
        <v>103</v>
      </c>
      <c r="L53" s="124"/>
    </row>
    <row r="54" spans="1:12" ht="15" x14ac:dyDescent="0.25">
      <c r="A54" s="23"/>
      <c r="B54" s="15"/>
      <c r="C54" s="11"/>
      <c r="D54" s="7" t="s">
        <v>28</v>
      </c>
      <c r="E54" s="76" t="s">
        <v>51</v>
      </c>
      <c r="F54" s="77">
        <v>90</v>
      </c>
      <c r="G54" s="78">
        <v>14.47</v>
      </c>
      <c r="H54" s="78">
        <v>17.47</v>
      </c>
      <c r="I54" s="78">
        <v>2.0499999999999998</v>
      </c>
      <c r="J54" s="78">
        <v>223.56</v>
      </c>
      <c r="K54" s="40" t="s">
        <v>52</v>
      </c>
      <c r="L54" s="124"/>
    </row>
    <row r="55" spans="1:12" ht="15" x14ac:dyDescent="0.25">
      <c r="A55" s="23"/>
      <c r="B55" s="15"/>
      <c r="C55" s="11"/>
      <c r="D55" s="7" t="s">
        <v>29</v>
      </c>
      <c r="E55" s="58" t="s">
        <v>53</v>
      </c>
      <c r="F55" s="79">
        <v>150</v>
      </c>
      <c r="G55" s="49">
        <v>2.6</v>
      </c>
      <c r="H55" s="49">
        <v>11.05</v>
      </c>
      <c r="I55" s="49">
        <v>12.8</v>
      </c>
      <c r="J55" s="49">
        <v>163.5</v>
      </c>
      <c r="K55" s="40">
        <v>143</v>
      </c>
      <c r="L55" s="124"/>
    </row>
    <row r="56" spans="1:12" ht="15" x14ac:dyDescent="0.25">
      <c r="A56" s="23"/>
      <c r="B56" s="15"/>
      <c r="C56" s="11"/>
      <c r="D56" s="7" t="s">
        <v>30</v>
      </c>
      <c r="E56" s="68" t="s">
        <v>66</v>
      </c>
      <c r="F56" s="69">
        <v>200</v>
      </c>
      <c r="G56" s="70">
        <v>0.3</v>
      </c>
      <c r="H56" s="70">
        <v>0.12</v>
      </c>
      <c r="I56" s="70">
        <v>22.15</v>
      </c>
      <c r="J56" s="70">
        <v>90.8</v>
      </c>
      <c r="K56" s="40">
        <v>393</v>
      </c>
      <c r="L56" s="124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0"/>
      <c r="L57" s="124"/>
    </row>
    <row r="58" spans="1:12" ht="15" x14ac:dyDescent="0.25">
      <c r="A58" s="23"/>
      <c r="B58" s="15"/>
      <c r="C58" s="11"/>
      <c r="D58" s="7" t="s">
        <v>32</v>
      </c>
      <c r="E58" s="58" t="s">
        <v>43</v>
      </c>
      <c r="F58" s="59">
        <v>40</v>
      </c>
      <c r="G58" s="60">
        <v>4.8</v>
      </c>
      <c r="H58" s="60">
        <v>0.52</v>
      </c>
      <c r="I58" s="60">
        <v>22.2</v>
      </c>
      <c r="J58" s="60">
        <v>103</v>
      </c>
      <c r="K58" s="40" t="s">
        <v>44</v>
      </c>
      <c r="L58" s="124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0"/>
      <c r="L59" s="124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0"/>
      <c r="L60" s="124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1">SUM(G52:G60)</f>
        <v>26.660000000000004</v>
      </c>
      <c r="H61" s="19">
        <f t="shared" ref="H61" si="22">SUM(H52:H60)</f>
        <v>32.15</v>
      </c>
      <c r="I61" s="19">
        <f t="shared" ref="I61" si="23">SUM(I52:I60)</f>
        <v>80.260000000000005</v>
      </c>
      <c r="J61" s="19">
        <f t="shared" ref="J61" si="24">SUM(J52:J60)</f>
        <v>721.31</v>
      </c>
      <c r="K61" s="19"/>
      <c r="L61" s="125">
        <v>100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44" t="s">
        <v>4</v>
      </c>
      <c r="D62" s="145"/>
      <c r="E62" s="30"/>
      <c r="F62" s="31">
        <f>F51+F61</f>
        <v>790</v>
      </c>
      <c r="G62" s="31">
        <f t="shared" ref="G62" si="25">G51+G61</f>
        <v>26.660000000000004</v>
      </c>
      <c r="H62" s="31">
        <f t="shared" ref="H62" si="26">H51+H61</f>
        <v>32.15</v>
      </c>
      <c r="I62" s="31">
        <f t="shared" ref="I62" si="27">I51+I61</f>
        <v>80.260000000000005</v>
      </c>
      <c r="J62" s="31">
        <f t="shared" ref="J62:L62" si="28">J51+J61</f>
        <v>721.31</v>
      </c>
      <c r="K62" s="31"/>
      <c r="L62" s="126">
        <f t="shared" si="28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118"/>
      <c r="F63" s="119"/>
      <c r="G63" s="119"/>
      <c r="H63" s="119"/>
      <c r="I63" s="119"/>
      <c r="J63" s="119"/>
      <c r="K63" s="119"/>
      <c r="L63" s="123"/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0"/>
      <c r="L64" s="124"/>
    </row>
    <row r="65" spans="1:12" ht="15" x14ac:dyDescent="0.25">
      <c r="A65" s="23"/>
      <c r="B65" s="15"/>
      <c r="C65" s="11"/>
      <c r="D65" s="7" t="s">
        <v>22</v>
      </c>
      <c r="E65" s="118"/>
      <c r="F65" s="119"/>
      <c r="G65" s="119"/>
      <c r="H65" s="119"/>
      <c r="I65" s="119"/>
      <c r="J65" s="119"/>
      <c r="K65" s="119"/>
      <c r="L65" s="124"/>
    </row>
    <row r="66" spans="1:12" ht="15" x14ac:dyDescent="0.25">
      <c r="A66" s="23"/>
      <c r="B66" s="15"/>
      <c r="C66" s="11"/>
      <c r="D66" s="7" t="s">
        <v>23</v>
      </c>
      <c r="E66" s="118"/>
      <c r="F66" s="119"/>
      <c r="G66" s="119"/>
      <c r="H66" s="119"/>
      <c r="I66" s="119"/>
      <c r="J66" s="119"/>
      <c r="K66" s="119"/>
      <c r="L66" s="124"/>
    </row>
    <row r="67" spans="1:12" ht="15" x14ac:dyDescent="0.25">
      <c r="A67" s="23"/>
      <c r="B67" s="15"/>
      <c r="C67" s="11"/>
      <c r="D67" s="7" t="s">
        <v>24</v>
      </c>
      <c r="E67" s="118"/>
      <c r="F67" s="119"/>
      <c r="G67" s="119"/>
      <c r="H67" s="119"/>
      <c r="I67" s="119"/>
      <c r="J67" s="119"/>
      <c r="K67" s="119"/>
      <c r="L67" s="124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0"/>
      <c r="L68" s="124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0"/>
      <c r="L69" s="124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19"/>
      <c r="L70" s="125">
        <f t="shared" si="32"/>
        <v>0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7" t="s">
        <v>82</v>
      </c>
      <c r="F71" s="48">
        <v>60</v>
      </c>
      <c r="G71" s="49">
        <v>1.4219999999999999</v>
      </c>
      <c r="H71" s="49">
        <v>0.06</v>
      </c>
      <c r="I71" s="49">
        <v>13.72</v>
      </c>
      <c r="J71" s="49">
        <v>111.18</v>
      </c>
      <c r="K71" s="40">
        <v>75</v>
      </c>
      <c r="L71" s="124"/>
    </row>
    <row r="72" spans="1:12" ht="15" x14ac:dyDescent="0.25">
      <c r="A72" s="23"/>
      <c r="B72" s="15"/>
      <c r="C72" s="11"/>
      <c r="D72" s="7" t="s">
        <v>27</v>
      </c>
      <c r="E72" s="80" t="s">
        <v>54</v>
      </c>
      <c r="F72" s="51">
        <v>260</v>
      </c>
      <c r="G72" s="52">
        <v>2.0299999999999998</v>
      </c>
      <c r="H72" s="52">
        <v>6.45</v>
      </c>
      <c r="I72" s="52">
        <v>10.199999999999999</v>
      </c>
      <c r="J72" s="52">
        <v>136</v>
      </c>
      <c r="K72" s="40">
        <v>88</v>
      </c>
      <c r="L72" s="124"/>
    </row>
    <row r="73" spans="1:12" ht="15" x14ac:dyDescent="0.25">
      <c r="A73" s="23"/>
      <c r="B73" s="15"/>
      <c r="C73" s="11"/>
      <c r="D73" s="7" t="s">
        <v>28</v>
      </c>
      <c r="E73" s="81" t="s">
        <v>55</v>
      </c>
      <c r="F73" s="82">
        <v>100</v>
      </c>
      <c r="G73" s="83">
        <v>11.69</v>
      </c>
      <c r="H73" s="83">
        <v>6.31</v>
      </c>
      <c r="I73" s="83">
        <v>3.8</v>
      </c>
      <c r="J73" s="83">
        <v>123</v>
      </c>
      <c r="K73" s="40">
        <v>229</v>
      </c>
      <c r="L73" s="124"/>
    </row>
    <row r="74" spans="1:12" ht="15" x14ac:dyDescent="0.25">
      <c r="A74" s="23"/>
      <c r="B74" s="15"/>
      <c r="C74" s="11"/>
      <c r="D74" s="7" t="s">
        <v>29</v>
      </c>
      <c r="E74" s="56" t="s">
        <v>56</v>
      </c>
      <c r="F74" s="48">
        <v>150</v>
      </c>
      <c r="G74" s="57">
        <v>3.06</v>
      </c>
      <c r="H74" s="57">
        <v>4.8</v>
      </c>
      <c r="I74" s="57">
        <v>18.47</v>
      </c>
      <c r="J74" s="57">
        <v>137.25</v>
      </c>
      <c r="K74" s="40">
        <v>312</v>
      </c>
      <c r="L74" s="124"/>
    </row>
    <row r="75" spans="1:12" ht="15" x14ac:dyDescent="0.25">
      <c r="A75" s="23"/>
      <c r="B75" s="15"/>
      <c r="C75" s="11"/>
      <c r="D75" s="7" t="s">
        <v>30</v>
      </c>
      <c r="E75" s="68" t="s">
        <v>49</v>
      </c>
      <c r="F75" s="69">
        <v>200</v>
      </c>
      <c r="G75" s="70">
        <v>0.16</v>
      </c>
      <c r="H75" s="70">
        <v>0.16</v>
      </c>
      <c r="I75" s="70">
        <v>27.88</v>
      </c>
      <c r="J75" s="70">
        <v>114.6</v>
      </c>
      <c r="K75" s="40">
        <v>342</v>
      </c>
      <c r="L75" s="124"/>
    </row>
    <row r="76" spans="1:12" ht="15" x14ac:dyDescent="0.25">
      <c r="A76" s="23"/>
      <c r="B76" s="15"/>
      <c r="C76" s="11"/>
      <c r="D76" s="7" t="s">
        <v>31</v>
      </c>
      <c r="E76" s="104"/>
      <c r="F76" s="105"/>
      <c r="G76" s="102"/>
      <c r="H76" s="102"/>
      <c r="I76" s="102"/>
      <c r="J76" s="102"/>
      <c r="K76" s="106" t="s">
        <v>44</v>
      </c>
      <c r="L76" s="124"/>
    </row>
    <row r="77" spans="1:12" ht="15" x14ac:dyDescent="0.25">
      <c r="A77" s="23"/>
      <c r="B77" s="15"/>
      <c r="C77" s="11"/>
      <c r="D77" s="7" t="s">
        <v>32</v>
      </c>
      <c r="E77" s="58" t="s">
        <v>43</v>
      </c>
      <c r="F77" s="59">
        <v>40</v>
      </c>
      <c r="G77" s="60">
        <v>4.8</v>
      </c>
      <c r="H77" s="60">
        <v>0.52</v>
      </c>
      <c r="I77" s="60">
        <v>22.2</v>
      </c>
      <c r="J77" s="60">
        <v>103</v>
      </c>
      <c r="K77" s="40" t="s">
        <v>44</v>
      </c>
      <c r="L77" s="124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0"/>
      <c r="L78" s="124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0"/>
      <c r="L79" s="124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3">SUM(G71:G79)</f>
        <v>23.161999999999999</v>
      </c>
      <c r="H80" s="19">
        <f t="shared" ref="H80" si="34">SUM(H71:H79)</f>
        <v>18.3</v>
      </c>
      <c r="I80" s="19">
        <f t="shared" ref="I80" si="35">SUM(I71:I79)</f>
        <v>96.27</v>
      </c>
      <c r="J80" s="19">
        <f t="shared" ref="J80" si="36">SUM(J71:J79)</f>
        <v>725.03</v>
      </c>
      <c r="K80" s="19"/>
      <c r="L80" s="125">
        <v>100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44" t="s">
        <v>4</v>
      </c>
      <c r="D81" s="145"/>
      <c r="E81" s="30"/>
      <c r="F81" s="31">
        <f>F70+F80</f>
        <v>810</v>
      </c>
      <c r="G81" s="31">
        <f t="shared" ref="G81" si="37">G70+G80</f>
        <v>23.161999999999999</v>
      </c>
      <c r="H81" s="31">
        <f t="shared" ref="H81" si="38">H70+H80</f>
        <v>18.3</v>
      </c>
      <c r="I81" s="31">
        <f t="shared" ref="I81" si="39">I70+I80</f>
        <v>96.27</v>
      </c>
      <c r="J81" s="31">
        <f t="shared" ref="J81:L81" si="40">J70+J80</f>
        <v>725.03</v>
      </c>
      <c r="K81" s="31"/>
      <c r="L81" s="126">
        <f t="shared" si="40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118"/>
      <c r="F82" s="119"/>
      <c r="G82" s="119"/>
      <c r="H82" s="119"/>
      <c r="I82" s="119"/>
      <c r="J82" s="119"/>
      <c r="K82" s="131"/>
      <c r="L82" s="123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0"/>
      <c r="L83" s="124"/>
    </row>
    <row r="84" spans="1:12" ht="15" x14ac:dyDescent="0.25">
      <c r="A84" s="23"/>
      <c r="B84" s="15"/>
      <c r="C84" s="11"/>
      <c r="D84" s="7" t="s">
        <v>22</v>
      </c>
      <c r="E84" s="118"/>
      <c r="F84" s="119"/>
      <c r="G84" s="119"/>
      <c r="H84" s="119"/>
      <c r="I84" s="119"/>
      <c r="J84" s="119"/>
      <c r="K84" s="130"/>
      <c r="L84" s="124"/>
    </row>
    <row r="85" spans="1:12" ht="15" x14ac:dyDescent="0.25">
      <c r="A85" s="23"/>
      <c r="B85" s="15"/>
      <c r="C85" s="11"/>
      <c r="D85" s="7" t="s">
        <v>23</v>
      </c>
      <c r="E85" s="118"/>
      <c r="F85" s="119"/>
      <c r="G85" s="119"/>
      <c r="H85" s="119"/>
      <c r="I85" s="119"/>
      <c r="J85" s="119"/>
      <c r="K85" s="127"/>
      <c r="L85" s="124"/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0"/>
      <c r="L86" s="124"/>
    </row>
    <row r="87" spans="1:12" ht="15" x14ac:dyDescent="0.25">
      <c r="A87" s="23"/>
      <c r="B87" s="15"/>
      <c r="C87" s="11"/>
      <c r="D87" s="128"/>
      <c r="E87" s="118"/>
      <c r="F87" s="119"/>
      <c r="G87" s="119"/>
      <c r="H87" s="119"/>
      <c r="I87" s="119"/>
      <c r="J87" s="119"/>
      <c r="K87" s="129"/>
      <c r="L87" s="124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0"/>
      <c r="L88" s="124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19"/>
      <c r="L89" s="125">
        <f t="shared" si="44"/>
        <v>0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83</v>
      </c>
      <c r="F90" s="48">
        <v>60</v>
      </c>
      <c r="G90" s="57">
        <v>1</v>
      </c>
      <c r="H90" s="57">
        <v>3.8</v>
      </c>
      <c r="I90" s="57">
        <v>4.4000000000000004</v>
      </c>
      <c r="J90" s="57">
        <v>54.5</v>
      </c>
      <c r="K90" s="40" t="s">
        <v>44</v>
      </c>
      <c r="L90" s="124"/>
    </row>
    <row r="91" spans="1:12" ht="15" x14ac:dyDescent="0.25">
      <c r="A91" s="23"/>
      <c r="B91" s="15"/>
      <c r="C91" s="11"/>
      <c r="D91" s="7" t="s">
        <v>27</v>
      </c>
      <c r="E91" s="84" t="s">
        <v>57</v>
      </c>
      <c r="F91" s="85">
        <v>250</v>
      </c>
      <c r="G91" s="86">
        <v>5.49</v>
      </c>
      <c r="H91" s="86">
        <v>5.27</v>
      </c>
      <c r="I91" s="86">
        <v>16.54</v>
      </c>
      <c r="J91" s="86">
        <v>148.25</v>
      </c>
      <c r="K91" s="40">
        <v>102</v>
      </c>
      <c r="L91" s="124"/>
    </row>
    <row r="92" spans="1:12" ht="15" x14ac:dyDescent="0.25">
      <c r="A92" s="23"/>
      <c r="B92" s="15"/>
      <c r="C92" s="11"/>
      <c r="D92" s="7" t="s">
        <v>28</v>
      </c>
      <c r="E92" s="87" t="s">
        <v>58</v>
      </c>
      <c r="F92" s="88">
        <v>90</v>
      </c>
      <c r="G92" s="89">
        <v>7.79</v>
      </c>
      <c r="H92" s="89">
        <v>17.27</v>
      </c>
      <c r="I92" s="89">
        <v>9.9</v>
      </c>
      <c r="J92" s="89">
        <v>203.96</v>
      </c>
      <c r="K92" s="40" t="s">
        <v>59</v>
      </c>
      <c r="L92" s="124"/>
    </row>
    <row r="93" spans="1:12" ht="15" x14ac:dyDescent="0.25">
      <c r="A93" s="23"/>
      <c r="B93" s="15"/>
      <c r="C93" s="11"/>
      <c r="D93" s="7" t="s">
        <v>29</v>
      </c>
      <c r="E93" s="56" t="s">
        <v>60</v>
      </c>
      <c r="F93" s="48">
        <v>150</v>
      </c>
      <c r="G93" s="57">
        <v>5.52</v>
      </c>
      <c r="H93" s="57">
        <v>4.5199999999999996</v>
      </c>
      <c r="I93" s="57">
        <v>26.45</v>
      </c>
      <c r="J93" s="57">
        <v>168.45</v>
      </c>
      <c r="K93" s="40">
        <v>309</v>
      </c>
      <c r="L93" s="124"/>
    </row>
    <row r="94" spans="1:12" ht="15" x14ac:dyDescent="0.25">
      <c r="A94" s="23"/>
      <c r="B94" s="15"/>
      <c r="C94" s="11"/>
      <c r="D94" s="7" t="s">
        <v>30</v>
      </c>
      <c r="E94" s="56" t="s">
        <v>61</v>
      </c>
      <c r="F94" s="48">
        <v>200</v>
      </c>
      <c r="G94" s="57">
        <v>0</v>
      </c>
      <c r="H94" s="57">
        <v>0</v>
      </c>
      <c r="I94" s="57">
        <v>26</v>
      </c>
      <c r="J94" s="57">
        <v>105</v>
      </c>
      <c r="K94" s="40" t="s">
        <v>62</v>
      </c>
      <c r="L94" s="124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0"/>
      <c r="L95" s="124"/>
    </row>
    <row r="96" spans="1:12" ht="15" x14ac:dyDescent="0.25">
      <c r="A96" s="23"/>
      <c r="B96" s="15"/>
      <c r="C96" s="11"/>
      <c r="D96" s="7" t="s">
        <v>32</v>
      </c>
      <c r="E96" s="58" t="s">
        <v>43</v>
      </c>
      <c r="F96" s="59">
        <v>40</v>
      </c>
      <c r="G96" s="60">
        <v>4.8</v>
      </c>
      <c r="H96" s="60">
        <v>0.52</v>
      </c>
      <c r="I96" s="60">
        <v>22.2</v>
      </c>
      <c r="J96" s="60">
        <v>103</v>
      </c>
      <c r="K96" s="40" t="s">
        <v>44</v>
      </c>
      <c r="L96" s="124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0"/>
      <c r="L97" s="124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0"/>
      <c r="L98" s="124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5">SUM(G90:G98)</f>
        <v>24.6</v>
      </c>
      <c r="H99" s="19">
        <f t="shared" ref="H99" si="46">SUM(H90:H98)</f>
        <v>31.38</v>
      </c>
      <c r="I99" s="19">
        <f t="shared" ref="I99" si="47">SUM(I90:I98)</f>
        <v>105.49</v>
      </c>
      <c r="J99" s="19">
        <f t="shared" ref="J99" si="48">SUM(J90:J98)</f>
        <v>783.16000000000008</v>
      </c>
      <c r="K99" s="19"/>
      <c r="L99" s="125">
        <v>100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44" t="s">
        <v>4</v>
      </c>
      <c r="D100" s="145"/>
      <c r="E100" s="30"/>
      <c r="F100" s="31">
        <f>F89+F99</f>
        <v>790</v>
      </c>
      <c r="G100" s="31">
        <f t="shared" ref="G100" si="49">G89+G99</f>
        <v>24.6</v>
      </c>
      <c r="H100" s="31">
        <f t="shared" ref="H100" si="50">H89+H99</f>
        <v>31.38</v>
      </c>
      <c r="I100" s="31">
        <f t="shared" ref="I100" si="51">I89+I99</f>
        <v>105.49</v>
      </c>
      <c r="J100" s="31">
        <f t="shared" ref="J100:L100" si="52">J89+J99</f>
        <v>783.16000000000008</v>
      </c>
      <c r="K100" s="31"/>
      <c r="L100" s="126">
        <f t="shared" si="52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118"/>
      <c r="F101" s="119"/>
      <c r="G101" s="119"/>
      <c r="H101" s="119"/>
      <c r="I101" s="119"/>
      <c r="J101" s="119"/>
      <c r="K101" s="132"/>
      <c r="L101" s="123"/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0"/>
      <c r="L102" s="124"/>
    </row>
    <row r="103" spans="1:12" ht="15" x14ac:dyDescent="0.25">
      <c r="A103" s="23"/>
      <c r="B103" s="15"/>
      <c r="C103" s="11"/>
      <c r="D103" s="7" t="s">
        <v>22</v>
      </c>
      <c r="E103" s="118"/>
      <c r="F103" s="119"/>
      <c r="G103" s="119"/>
      <c r="H103" s="119"/>
      <c r="I103" s="119"/>
      <c r="J103" s="119"/>
      <c r="K103" s="119"/>
      <c r="L103" s="124"/>
    </row>
    <row r="104" spans="1:12" ht="15" x14ac:dyDescent="0.25">
      <c r="A104" s="23"/>
      <c r="B104" s="15"/>
      <c r="C104" s="11"/>
      <c r="D104" s="7" t="s">
        <v>23</v>
      </c>
      <c r="E104" s="118"/>
      <c r="F104" s="119"/>
      <c r="G104" s="119"/>
      <c r="H104" s="119"/>
      <c r="I104" s="119"/>
      <c r="J104" s="119"/>
      <c r="K104" s="119"/>
      <c r="L104" s="124"/>
    </row>
    <row r="105" spans="1:12" ht="15" x14ac:dyDescent="0.25">
      <c r="A105" s="23"/>
      <c r="B105" s="15"/>
      <c r="C105" s="11"/>
      <c r="D105" s="7" t="s">
        <v>24</v>
      </c>
      <c r="E105" s="118"/>
      <c r="F105" s="119"/>
      <c r="G105" s="119"/>
      <c r="H105" s="119"/>
      <c r="I105" s="119"/>
      <c r="J105" s="119"/>
      <c r="K105" s="119"/>
      <c r="L105" s="124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0"/>
      <c r="L106" s="124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0"/>
      <c r="L107" s="124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19"/>
      <c r="L108" s="125">
        <f t="shared" ref="L108" si="54">SUM(L101:L107)</f>
        <v>0</v>
      </c>
    </row>
    <row r="109" spans="1:12" ht="15" x14ac:dyDescent="0.2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47" t="s">
        <v>63</v>
      </c>
      <c r="F109" s="48">
        <v>60</v>
      </c>
      <c r="G109" s="57">
        <v>0.64</v>
      </c>
      <c r="H109" s="57">
        <v>0.1</v>
      </c>
      <c r="I109" s="57">
        <v>5.1100000000000003</v>
      </c>
      <c r="J109" s="57">
        <v>23.94</v>
      </c>
      <c r="K109" s="40">
        <v>59</v>
      </c>
      <c r="L109" s="124"/>
    </row>
    <row r="110" spans="1:12" ht="15" x14ac:dyDescent="0.25">
      <c r="A110" s="23"/>
      <c r="B110" s="15"/>
      <c r="C110" s="11"/>
      <c r="D110" s="7" t="s">
        <v>27</v>
      </c>
      <c r="E110" s="90" t="s">
        <v>40</v>
      </c>
      <c r="F110" s="91">
        <v>260</v>
      </c>
      <c r="G110" s="92">
        <v>2.2799999999999998</v>
      </c>
      <c r="H110" s="92">
        <v>6.59</v>
      </c>
      <c r="I110" s="92">
        <v>12.34</v>
      </c>
      <c r="J110" s="92">
        <v>123.45</v>
      </c>
      <c r="K110" s="40">
        <v>96</v>
      </c>
      <c r="L110" s="124"/>
    </row>
    <row r="111" spans="1:12" ht="15" x14ac:dyDescent="0.25">
      <c r="A111" s="23"/>
      <c r="B111" s="15"/>
      <c r="C111" s="11"/>
      <c r="D111" s="7" t="s">
        <v>28</v>
      </c>
      <c r="E111" s="93" t="s">
        <v>64</v>
      </c>
      <c r="F111" s="94">
        <v>90</v>
      </c>
      <c r="G111" s="95">
        <v>13.8</v>
      </c>
      <c r="H111" s="95">
        <v>10.65</v>
      </c>
      <c r="I111" s="95">
        <v>2.11</v>
      </c>
      <c r="J111" s="95">
        <v>159.57</v>
      </c>
      <c r="K111" s="40" t="s">
        <v>65</v>
      </c>
      <c r="L111" s="124"/>
    </row>
    <row r="112" spans="1:12" ht="15" x14ac:dyDescent="0.25">
      <c r="A112" s="23"/>
      <c r="B112" s="15"/>
      <c r="C112" s="11"/>
      <c r="D112" s="7" t="s">
        <v>29</v>
      </c>
      <c r="E112" s="67" t="s">
        <v>48</v>
      </c>
      <c r="F112" s="48">
        <v>150</v>
      </c>
      <c r="G112" s="57">
        <v>8.6</v>
      </c>
      <c r="H112" s="57">
        <v>6.09</v>
      </c>
      <c r="I112" s="57">
        <v>38.64</v>
      </c>
      <c r="J112" s="57">
        <v>243.75</v>
      </c>
      <c r="K112" s="40">
        <v>302</v>
      </c>
      <c r="L112" s="124"/>
    </row>
    <row r="113" spans="1:12" ht="15" x14ac:dyDescent="0.25">
      <c r="A113" s="23"/>
      <c r="B113" s="15"/>
      <c r="C113" s="11"/>
      <c r="D113" s="7" t="s">
        <v>30</v>
      </c>
      <c r="E113" s="68" t="s">
        <v>66</v>
      </c>
      <c r="F113" s="69">
        <v>200</v>
      </c>
      <c r="G113" s="70">
        <v>0.3</v>
      </c>
      <c r="H113" s="70">
        <v>0.12</v>
      </c>
      <c r="I113" s="70">
        <v>22.15</v>
      </c>
      <c r="J113" s="70">
        <v>90.8</v>
      </c>
      <c r="K113" s="40">
        <v>393</v>
      </c>
      <c r="L113" s="124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0"/>
      <c r="L114" s="124"/>
    </row>
    <row r="115" spans="1:12" ht="15" x14ac:dyDescent="0.25">
      <c r="A115" s="23"/>
      <c r="B115" s="15"/>
      <c r="C115" s="11"/>
      <c r="D115" s="7" t="s">
        <v>32</v>
      </c>
      <c r="E115" s="58" t="s">
        <v>43</v>
      </c>
      <c r="F115" s="59">
        <v>40</v>
      </c>
      <c r="G115" s="60">
        <v>4.8</v>
      </c>
      <c r="H115" s="60">
        <v>0.52</v>
      </c>
      <c r="I115" s="60">
        <v>22.2</v>
      </c>
      <c r="J115" s="60">
        <v>103</v>
      </c>
      <c r="K115" s="40" t="s">
        <v>44</v>
      </c>
      <c r="L115" s="124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0"/>
      <c r="L116" s="124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0"/>
      <c r="L117" s="124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5">SUM(G109:G117)</f>
        <v>30.42</v>
      </c>
      <c r="H118" s="19">
        <f t="shared" si="55"/>
        <v>24.07</v>
      </c>
      <c r="I118" s="19">
        <f t="shared" si="55"/>
        <v>102.55</v>
      </c>
      <c r="J118" s="19">
        <f t="shared" si="55"/>
        <v>744.51</v>
      </c>
      <c r="K118" s="19"/>
      <c r="L118" s="125">
        <v>100</v>
      </c>
    </row>
    <row r="119" spans="1:12" ht="15.75" thickBot="1" x14ac:dyDescent="0.25">
      <c r="A119" s="28">
        <f>A101</f>
        <v>2</v>
      </c>
      <c r="B119" s="29">
        <f>B101</f>
        <v>1</v>
      </c>
      <c r="C119" s="144" t="s">
        <v>4</v>
      </c>
      <c r="D119" s="145"/>
      <c r="E119" s="30"/>
      <c r="F119" s="31">
        <f>F108+F118</f>
        <v>800</v>
      </c>
      <c r="G119" s="31">
        <f t="shared" ref="G119" si="56">G108+G118</f>
        <v>30.42</v>
      </c>
      <c r="H119" s="31">
        <f t="shared" ref="H119" si="57">H108+H118</f>
        <v>24.07</v>
      </c>
      <c r="I119" s="31">
        <f t="shared" ref="I119" si="58">I108+I118</f>
        <v>102.55</v>
      </c>
      <c r="J119" s="31">
        <f t="shared" ref="J119:L119" si="59">J108+J118</f>
        <v>744.51</v>
      </c>
      <c r="K119" s="31"/>
      <c r="L119" s="126">
        <f t="shared" si="59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118"/>
      <c r="F120" s="119"/>
      <c r="G120" s="119"/>
      <c r="H120" s="119"/>
      <c r="I120" s="119"/>
      <c r="J120" s="119"/>
      <c r="K120" s="132"/>
      <c r="L120" s="123"/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0"/>
      <c r="L121" s="124"/>
    </row>
    <row r="122" spans="1:12" ht="15" x14ac:dyDescent="0.25">
      <c r="A122" s="14"/>
      <c r="B122" s="15"/>
      <c r="C122" s="11"/>
      <c r="D122" s="7" t="s">
        <v>22</v>
      </c>
      <c r="E122" s="118"/>
      <c r="F122" s="119"/>
      <c r="G122" s="119"/>
      <c r="H122" s="119"/>
      <c r="I122" s="119"/>
      <c r="J122" s="119"/>
      <c r="K122" s="119"/>
      <c r="L122" s="124"/>
    </row>
    <row r="123" spans="1:12" ht="15" x14ac:dyDescent="0.25">
      <c r="A123" s="14"/>
      <c r="B123" s="15"/>
      <c r="C123" s="11"/>
      <c r="D123" s="7" t="s">
        <v>23</v>
      </c>
      <c r="E123" s="118"/>
      <c r="F123" s="119"/>
      <c r="G123" s="119"/>
      <c r="H123" s="119"/>
      <c r="I123" s="119"/>
      <c r="J123" s="119"/>
      <c r="K123" s="119"/>
      <c r="L123" s="124"/>
    </row>
    <row r="124" spans="1:12" ht="15" x14ac:dyDescent="0.25">
      <c r="A124" s="14"/>
      <c r="B124" s="15"/>
      <c r="C124" s="11"/>
      <c r="D124" s="7" t="s">
        <v>24</v>
      </c>
      <c r="E124" s="118"/>
      <c r="F124" s="119"/>
      <c r="G124" s="119"/>
      <c r="H124" s="119"/>
      <c r="I124" s="119"/>
      <c r="J124" s="119"/>
      <c r="K124" s="119"/>
      <c r="L124" s="124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0"/>
      <c r="L125" s="124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0"/>
      <c r="L126" s="124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19"/>
      <c r="L127" s="125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7" t="s">
        <v>39</v>
      </c>
      <c r="F128" s="48">
        <v>60</v>
      </c>
      <c r="G128" s="49">
        <v>0.79</v>
      </c>
      <c r="H128" s="49">
        <v>1.95</v>
      </c>
      <c r="I128" s="49">
        <v>4.18</v>
      </c>
      <c r="J128" s="49">
        <v>38.24</v>
      </c>
      <c r="K128" s="40">
        <v>45</v>
      </c>
      <c r="L128" s="124"/>
    </row>
    <row r="129" spans="1:12" ht="15" x14ac:dyDescent="0.25">
      <c r="A129" s="14"/>
      <c r="B129" s="15"/>
      <c r="C129" s="11"/>
      <c r="D129" s="7" t="s">
        <v>27</v>
      </c>
      <c r="E129" s="67" t="s">
        <v>67</v>
      </c>
      <c r="F129" s="96">
        <v>250</v>
      </c>
      <c r="G129" s="97">
        <v>1.97</v>
      </c>
      <c r="H129" s="97">
        <v>2.73</v>
      </c>
      <c r="I129" s="97">
        <v>14.58</v>
      </c>
      <c r="J129" s="97">
        <v>90.75</v>
      </c>
      <c r="K129" s="40">
        <v>101</v>
      </c>
      <c r="L129" s="124"/>
    </row>
    <row r="130" spans="1:12" ht="15" x14ac:dyDescent="0.25">
      <c r="A130" s="14"/>
      <c r="B130" s="15"/>
      <c r="C130" s="11"/>
      <c r="D130" s="7" t="s">
        <v>28</v>
      </c>
      <c r="E130" s="98" t="s">
        <v>68</v>
      </c>
      <c r="F130" s="69">
        <v>90</v>
      </c>
      <c r="G130" s="70">
        <v>7.79</v>
      </c>
      <c r="H130" s="70">
        <v>17.27</v>
      </c>
      <c r="I130" s="70">
        <v>9.9</v>
      </c>
      <c r="J130" s="70">
        <v>203.96</v>
      </c>
      <c r="K130" s="40" t="s">
        <v>59</v>
      </c>
      <c r="L130" s="124"/>
    </row>
    <row r="131" spans="1:12" ht="15" x14ac:dyDescent="0.25">
      <c r="A131" s="14"/>
      <c r="B131" s="15"/>
      <c r="C131" s="11"/>
      <c r="D131" s="7" t="s">
        <v>29</v>
      </c>
      <c r="E131" s="56" t="s">
        <v>56</v>
      </c>
      <c r="F131" s="48">
        <v>150</v>
      </c>
      <c r="G131" s="57">
        <v>3.06</v>
      </c>
      <c r="H131" s="57">
        <v>4.8</v>
      </c>
      <c r="I131" s="57">
        <v>18.47</v>
      </c>
      <c r="J131" s="57">
        <v>137.25</v>
      </c>
      <c r="K131" s="40">
        <v>312</v>
      </c>
      <c r="L131" s="124"/>
    </row>
    <row r="132" spans="1:12" ht="15" x14ac:dyDescent="0.25">
      <c r="A132" s="14"/>
      <c r="B132" s="15"/>
      <c r="C132" s="11"/>
      <c r="D132" s="7" t="s">
        <v>30</v>
      </c>
      <c r="E132" s="58" t="s">
        <v>42</v>
      </c>
      <c r="F132" s="79">
        <v>200</v>
      </c>
      <c r="G132" s="49">
        <v>0.66</v>
      </c>
      <c r="H132" s="49">
        <v>0.09</v>
      </c>
      <c r="I132" s="49">
        <v>32.01</v>
      </c>
      <c r="J132" s="49">
        <v>132.80000000000001</v>
      </c>
      <c r="K132" s="40">
        <v>349</v>
      </c>
      <c r="L132" s="124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0"/>
      <c r="L133" s="124"/>
    </row>
    <row r="134" spans="1:12" ht="15" x14ac:dyDescent="0.25">
      <c r="A134" s="14"/>
      <c r="B134" s="15"/>
      <c r="C134" s="11"/>
      <c r="D134" s="7" t="s">
        <v>32</v>
      </c>
      <c r="E134" s="58" t="s">
        <v>43</v>
      </c>
      <c r="F134" s="59">
        <v>40</v>
      </c>
      <c r="G134" s="60">
        <v>4.8</v>
      </c>
      <c r="H134" s="60">
        <v>0.52</v>
      </c>
      <c r="I134" s="60">
        <v>22.2</v>
      </c>
      <c r="J134" s="60">
        <v>103</v>
      </c>
      <c r="K134" s="40" t="s">
        <v>44</v>
      </c>
      <c r="L134" s="124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0"/>
      <c r="L135" s="124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0"/>
      <c r="L136" s="124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2">SUM(G128:G136)</f>
        <v>19.07</v>
      </c>
      <c r="H137" s="19">
        <f t="shared" si="62"/>
        <v>27.36</v>
      </c>
      <c r="I137" s="19">
        <f t="shared" si="62"/>
        <v>101.33999999999999</v>
      </c>
      <c r="J137" s="19">
        <f t="shared" si="62"/>
        <v>706</v>
      </c>
      <c r="K137" s="19"/>
      <c r="L137" s="125">
        <v>100</v>
      </c>
    </row>
    <row r="138" spans="1:12" ht="15.75" thickBot="1" x14ac:dyDescent="0.25">
      <c r="A138" s="32">
        <f>A120</f>
        <v>2</v>
      </c>
      <c r="B138" s="32">
        <f>B120</f>
        <v>2</v>
      </c>
      <c r="C138" s="144" t="s">
        <v>4</v>
      </c>
      <c r="D138" s="145"/>
      <c r="E138" s="30"/>
      <c r="F138" s="31">
        <f>F127+F137</f>
        <v>790</v>
      </c>
      <c r="G138" s="31">
        <f t="shared" ref="G138" si="63">G127+G137</f>
        <v>19.07</v>
      </c>
      <c r="H138" s="31">
        <f t="shared" ref="H138" si="64">H127+H137</f>
        <v>27.36</v>
      </c>
      <c r="I138" s="31">
        <f t="shared" ref="I138" si="65">I127+I137</f>
        <v>101.33999999999999</v>
      </c>
      <c r="J138" s="31">
        <f t="shared" ref="J138:L138" si="66">J127+J137</f>
        <v>706</v>
      </c>
      <c r="K138" s="31"/>
      <c r="L138" s="126">
        <f t="shared" si="66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118"/>
      <c r="F139" s="119"/>
      <c r="G139" s="119"/>
      <c r="H139" s="119"/>
      <c r="I139" s="119"/>
      <c r="J139" s="119"/>
      <c r="K139" s="132"/>
      <c r="L139" s="123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0"/>
      <c r="L140" s="124"/>
    </row>
    <row r="141" spans="1:12" ht="15" x14ac:dyDescent="0.25">
      <c r="A141" s="23"/>
      <c r="B141" s="15"/>
      <c r="C141" s="11"/>
      <c r="D141" s="7" t="s">
        <v>22</v>
      </c>
      <c r="E141" s="118"/>
      <c r="F141" s="119"/>
      <c r="G141" s="119"/>
      <c r="H141" s="119"/>
      <c r="I141" s="119"/>
      <c r="J141" s="119"/>
      <c r="K141" s="119"/>
      <c r="L141" s="124"/>
    </row>
    <row r="142" spans="1:12" ht="15.75" customHeight="1" x14ac:dyDescent="0.25">
      <c r="A142" s="23"/>
      <c r="B142" s="15"/>
      <c r="C142" s="11"/>
      <c r="D142" s="7" t="s">
        <v>23</v>
      </c>
      <c r="E142" s="118"/>
      <c r="F142" s="119"/>
      <c r="G142" s="119"/>
      <c r="H142" s="119"/>
      <c r="I142" s="119"/>
      <c r="J142" s="119"/>
      <c r="K142" s="119"/>
      <c r="L142" s="124"/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0"/>
      <c r="L143" s="124"/>
    </row>
    <row r="144" spans="1:12" ht="15" x14ac:dyDescent="0.25">
      <c r="A144" s="23"/>
      <c r="B144" s="15"/>
      <c r="C144" s="11"/>
      <c r="D144" s="133"/>
      <c r="E144" s="118"/>
      <c r="F144" s="119"/>
      <c r="G144" s="119"/>
      <c r="H144" s="119"/>
      <c r="I144" s="119"/>
      <c r="J144" s="119"/>
      <c r="K144" s="119"/>
      <c r="L144" s="124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0"/>
      <c r="L145" s="124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19"/>
      <c r="L146" s="125">
        <f t="shared" ref="L146" si="68">SUM(L139:L145)</f>
        <v>0</v>
      </c>
    </row>
    <row r="147" spans="1:12" ht="15" x14ac:dyDescent="0.2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69</v>
      </c>
      <c r="F147" s="48">
        <v>60</v>
      </c>
      <c r="G147" s="57">
        <v>1</v>
      </c>
      <c r="H147" s="57">
        <v>4</v>
      </c>
      <c r="I147" s="57">
        <v>5</v>
      </c>
      <c r="J147" s="57">
        <v>56</v>
      </c>
      <c r="K147" s="40">
        <v>52</v>
      </c>
      <c r="L147" s="124"/>
    </row>
    <row r="148" spans="1:12" ht="15" x14ac:dyDescent="0.25">
      <c r="A148" s="23"/>
      <c r="B148" s="15"/>
      <c r="C148" s="11"/>
      <c r="D148" s="7" t="s">
        <v>27</v>
      </c>
      <c r="E148" s="67" t="s">
        <v>70</v>
      </c>
      <c r="F148" s="96">
        <v>250</v>
      </c>
      <c r="G148" s="97">
        <v>2.57</v>
      </c>
      <c r="H148" s="97">
        <v>2.78</v>
      </c>
      <c r="I148" s="97">
        <v>15.69</v>
      </c>
      <c r="J148" s="97">
        <v>109</v>
      </c>
      <c r="K148" s="40">
        <v>103</v>
      </c>
      <c r="L148" s="124"/>
    </row>
    <row r="149" spans="1:12" ht="15" x14ac:dyDescent="0.25">
      <c r="A149" s="23"/>
      <c r="B149" s="15"/>
      <c r="C149" s="11"/>
      <c r="D149" s="7" t="s">
        <v>28</v>
      </c>
      <c r="E149" s="99" t="s">
        <v>71</v>
      </c>
      <c r="F149" s="71">
        <v>90</v>
      </c>
      <c r="G149" s="72">
        <v>12.18</v>
      </c>
      <c r="H149" s="72">
        <v>3.04</v>
      </c>
      <c r="I149" s="72">
        <v>8.27</v>
      </c>
      <c r="J149" s="72">
        <v>175.81</v>
      </c>
      <c r="K149" s="40" t="s">
        <v>72</v>
      </c>
      <c r="L149" s="124"/>
    </row>
    <row r="150" spans="1:12" ht="15" x14ac:dyDescent="0.25">
      <c r="A150" s="23"/>
      <c r="B150" s="15"/>
      <c r="C150" s="11"/>
      <c r="D150" s="7" t="s">
        <v>29</v>
      </c>
      <c r="E150" s="56" t="s">
        <v>73</v>
      </c>
      <c r="F150" s="48">
        <v>150</v>
      </c>
      <c r="G150" s="57">
        <v>3.65</v>
      </c>
      <c r="H150" s="57">
        <v>5.37</v>
      </c>
      <c r="I150" s="57">
        <v>36.68</v>
      </c>
      <c r="J150" s="57">
        <v>209.7</v>
      </c>
      <c r="K150" s="40">
        <v>304</v>
      </c>
      <c r="L150" s="124"/>
    </row>
    <row r="151" spans="1:12" ht="15" x14ac:dyDescent="0.25">
      <c r="A151" s="23"/>
      <c r="B151" s="15"/>
      <c r="C151" s="11"/>
      <c r="D151" s="7" t="s">
        <v>30</v>
      </c>
      <c r="E151" s="68" t="s">
        <v>49</v>
      </c>
      <c r="F151" s="69">
        <v>200</v>
      </c>
      <c r="G151" s="70">
        <v>0.16</v>
      </c>
      <c r="H151" s="70">
        <v>0.16</v>
      </c>
      <c r="I151" s="70">
        <v>27.88</v>
      </c>
      <c r="J151" s="70">
        <v>114.6</v>
      </c>
      <c r="K151" s="40">
        <v>342</v>
      </c>
      <c r="L151" s="124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0"/>
      <c r="L152" s="124"/>
    </row>
    <row r="153" spans="1:12" ht="15" x14ac:dyDescent="0.25">
      <c r="A153" s="23"/>
      <c r="B153" s="15"/>
      <c r="C153" s="11"/>
      <c r="D153" s="7" t="s">
        <v>32</v>
      </c>
      <c r="E153" s="58" t="s">
        <v>43</v>
      </c>
      <c r="F153" s="59">
        <v>40</v>
      </c>
      <c r="G153" s="60">
        <v>4.8</v>
      </c>
      <c r="H153" s="60">
        <v>0.52</v>
      </c>
      <c r="I153" s="60">
        <v>22.2</v>
      </c>
      <c r="J153" s="60">
        <v>103</v>
      </c>
      <c r="K153" s="40" t="s">
        <v>44</v>
      </c>
      <c r="L153" s="124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0"/>
      <c r="L154" s="124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0"/>
      <c r="L155" s="124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69">SUM(G147:G155)</f>
        <v>24.36</v>
      </c>
      <c r="H156" s="19">
        <f t="shared" si="69"/>
        <v>15.870000000000001</v>
      </c>
      <c r="I156" s="19">
        <f t="shared" si="69"/>
        <v>115.72</v>
      </c>
      <c r="J156" s="19">
        <f t="shared" si="69"/>
        <v>768.11</v>
      </c>
      <c r="K156" s="19"/>
      <c r="L156" s="125">
        <v>100</v>
      </c>
    </row>
    <row r="157" spans="1:12" ht="15.75" thickBot="1" x14ac:dyDescent="0.25">
      <c r="A157" s="28">
        <f>A139</f>
        <v>2</v>
      </c>
      <c r="B157" s="29">
        <f>B139</f>
        <v>3</v>
      </c>
      <c r="C157" s="144" t="s">
        <v>4</v>
      </c>
      <c r="D157" s="145"/>
      <c r="E157" s="30"/>
      <c r="F157" s="31">
        <f>F146+F156</f>
        <v>790</v>
      </c>
      <c r="G157" s="31">
        <f t="shared" ref="G157" si="70">G146+G156</f>
        <v>24.36</v>
      </c>
      <c r="H157" s="31">
        <f t="shared" ref="H157" si="71">H146+H156</f>
        <v>15.870000000000001</v>
      </c>
      <c r="I157" s="31">
        <f t="shared" ref="I157" si="72">I146+I156</f>
        <v>115.72</v>
      </c>
      <c r="J157" s="31">
        <f t="shared" ref="J157:L157" si="73">J146+J156</f>
        <v>768.11</v>
      </c>
      <c r="K157" s="31"/>
      <c r="L157" s="126">
        <f t="shared" si="73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134"/>
      <c r="F158" s="135"/>
      <c r="G158" s="136"/>
      <c r="H158" s="136"/>
      <c r="I158" s="136"/>
      <c r="J158" s="136"/>
      <c r="K158" s="139"/>
      <c r="L158" s="123"/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0"/>
      <c r="L159" s="124"/>
    </row>
    <row r="160" spans="1:12" ht="15" x14ac:dyDescent="0.25">
      <c r="A160" s="23"/>
      <c r="B160" s="15"/>
      <c r="C160" s="11"/>
      <c r="D160" s="7" t="s">
        <v>22</v>
      </c>
      <c r="E160" s="137"/>
      <c r="F160" s="135"/>
      <c r="G160" s="136"/>
      <c r="H160" s="136"/>
      <c r="I160" s="136"/>
      <c r="J160" s="136"/>
      <c r="K160" s="119"/>
      <c r="L160" s="124"/>
    </row>
    <row r="161" spans="1:12" ht="15" x14ac:dyDescent="0.25">
      <c r="A161" s="23"/>
      <c r="B161" s="15"/>
      <c r="C161" s="11"/>
      <c r="D161" s="7" t="s">
        <v>23</v>
      </c>
      <c r="E161" s="137"/>
      <c r="F161" s="135"/>
      <c r="G161" s="138"/>
      <c r="H161" s="138"/>
      <c r="I161" s="138"/>
      <c r="J161" s="138"/>
      <c r="K161" s="119"/>
      <c r="L161" s="124"/>
    </row>
    <row r="162" spans="1:12" ht="15" x14ac:dyDescent="0.25">
      <c r="A162" s="23"/>
      <c r="B162" s="15"/>
      <c r="C162" s="11"/>
      <c r="D162" s="7" t="s">
        <v>24</v>
      </c>
      <c r="E162" s="118"/>
      <c r="F162" s="119"/>
      <c r="G162" s="119"/>
      <c r="H162" s="119"/>
      <c r="I162" s="119"/>
      <c r="J162" s="119"/>
      <c r="K162" s="119"/>
      <c r="L162" s="124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0"/>
      <c r="L163" s="124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0"/>
      <c r="L164" s="124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19"/>
      <c r="L165" s="125">
        <f t="shared" ref="L165" si="75">SUM(L158:L164)</f>
        <v>0</v>
      </c>
    </row>
    <row r="166" spans="1:12" ht="15" x14ac:dyDescent="0.25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61" t="s">
        <v>84</v>
      </c>
      <c r="F166" s="48">
        <v>60</v>
      </c>
      <c r="G166" s="57">
        <v>0.42</v>
      </c>
      <c r="H166" s="57">
        <v>0.06</v>
      </c>
      <c r="I166" s="57">
        <v>1.1399999999999999</v>
      </c>
      <c r="J166" s="57">
        <v>7.2</v>
      </c>
      <c r="K166" s="40">
        <v>70</v>
      </c>
      <c r="L166" s="124"/>
    </row>
    <row r="167" spans="1:12" ht="15" x14ac:dyDescent="0.25">
      <c r="A167" s="23"/>
      <c r="B167" s="15"/>
      <c r="C167" s="11"/>
      <c r="D167" s="7" t="s">
        <v>27</v>
      </c>
      <c r="E167" s="84" t="s">
        <v>57</v>
      </c>
      <c r="F167" s="85">
        <v>250</v>
      </c>
      <c r="G167" s="86">
        <v>5.49</v>
      </c>
      <c r="H167" s="86">
        <v>5.27</v>
      </c>
      <c r="I167" s="86">
        <v>16.54</v>
      </c>
      <c r="J167" s="86">
        <v>148.25</v>
      </c>
      <c r="K167" s="40">
        <v>102</v>
      </c>
      <c r="L167" s="124"/>
    </row>
    <row r="168" spans="1:12" ht="15" x14ac:dyDescent="0.25">
      <c r="A168" s="23"/>
      <c r="B168" s="15"/>
      <c r="C168" s="11"/>
      <c r="D168" s="7" t="s">
        <v>28</v>
      </c>
      <c r="E168" s="100" t="s">
        <v>74</v>
      </c>
      <c r="F168" s="101">
        <v>175</v>
      </c>
      <c r="G168" s="102">
        <v>12.3</v>
      </c>
      <c r="H168" s="102">
        <v>29.5</v>
      </c>
      <c r="I168" s="102">
        <v>16.579999999999998</v>
      </c>
      <c r="J168" s="102">
        <v>383</v>
      </c>
      <c r="K168" s="40">
        <v>259</v>
      </c>
      <c r="L168" s="124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0"/>
      <c r="L169" s="124"/>
    </row>
    <row r="170" spans="1:12" ht="15" x14ac:dyDescent="0.25">
      <c r="A170" s="23"/>
      <c r="B170" s="15"/>
      <c r="C170" s="11"/>
      <c r="D170" s="7" t="s">
        <v>30</v>
      </c>
      <c r="E170" s="58" t="s">
        <v>42</v>
      </c>
      <c r="F170" s="79">
        <v>200</v>
      </c>
      <c r="G170" s="49">
        <v>0.66</v>
      </c>
      <c r="H170" s="49">
        <v>0.09</v>
      </c>
      <c r="I170" s="49">
        <v>32.01</v>
      </c>
      <c r="J170" s="49">
        <v>132.80000000000001</v>
      </c>
      <c r="K170" s="40">
        <v>349</v>
      </c>
      <c r="L170" s="124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0"/>
      <c r="L171" s="124"/>
    </row>
    <row r="172" spans="1:12" ht="15" x14ac:dyDescent="0.25">
      <c r="A172" s="23"/>
      <c r="B172" s="15"/>
      <c r="C172" s="11"/>
      <c r="D172" s="7" t="s">
        <v>32</v>
      </c>
      <c r="E172" s="58" t="s">
        <v>43</v>
      </c>
      <c r="F172" s="59">
        <v>40</v>
      </c>
      <c r="G172" s="60">
        <v>4.8</v>
      </c>
      <c r="H172" s="60">
        <v>0.52</v>
      </c>
      <c r="I172" s="60">
        <v>22.2</v>
      </c>
      <c r="J172" s="60">
        <v>103</v>
      </c>
      <c r="K172" s="40" t="s">
        <v>44</v>
      </c>
      <c r="L172" s="124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0"/>
      <c r="L173" s="124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0"/>
      <c r="L174" s="124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76">SUM(G166:G174)</f>
        <v>23.67</v>
      </c>
      <c r="H175" s="19">
        <f t="shared" si="76"/>
        <v>35.440000000000005</v>
      </c>
      <c r="I175" s="19">
        <f t="shared" si="76"/>
        <v>88.47</v>
      </c>
      <c r="J175" s="19">
        <f t="shared" si="76"/>
        <v>774.25</v>
      </c>
      <c r="K175" s="19"/>
      <c r="L175" s="125">
        <v>100</v>
      </c>
    </row>
    <row r="176" spans="1:12" ht="15.75" thickBot="1" x14ac:dyDescent="0.25">
      <c r="A176" s="28">
        <f>A158</f>
        <v>2</v>
      </c>
      <c r="B176" s="29">
        <f>B158</f>
        <v>4</v>
      </c>
      <c r="C176" s="144" t="s">
        <v>4</v>
      </c>
      <c r="D176" s="145"/>
      <c r="E176" s="30"/>
      <c r="F176" s="31">
        <f>F165+F175</f>
        <v>725</v>
      </c>
      <c r="G176" s="31">
        <f t="shared" ref="G176" si="77">G165+G175</f>
        <v>23.67</v>
      </c>
      <c r="H176" s="31">
        <f t="shared" ref="H176" si="78">H165+H175</f>
        <v>35.440000000000005</v>
      </c>
      <c r="I176" s="31">
        <f t="shared" ref="I176" si="79">I165+I175</f>
        <v>88.47</v>
      </c>
      <c r="J176" s="31">
        <f t="shared" ref="J176:L176" si="80">J165+J175</f>
        <v>774.25</v>
      </c>
      <c r="K176" s="31"/>
      <c r="L176" s="126">
        <f t="shared" si="80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140"/>
      <c r="F177" s="141"/>
      <c r="G177" s="142"/>
      <c r="H177" s="142"/>
      <c r="I177" s="142"/>
      <c r="J177" s="142"/>
      <c r="K177" s="143"/>
      <c r="L177" s="123"/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0"/>
      <c r="L178" s="124"/>
    </row>
    <row r="179" spans="1:12" ht="15" x14ac:dyDescent="0.25">
      <c r="A179" s="23"/>
      <c r="B179" s="15"/>
      <c r="C179" s="11"/>
      <c r="D179" s="7" t="s">
        <v>22</v>
      </c>
      <c r="E179" s="39"/>
      <c r="F179" s="40"/>
      <c r="G179" s="40"/>
      <c r="H179" s="40"/>
      <c r="I179" s="40"/>
      <c r="J179" s="40"/>
      <c r="K179" s="40"/>
      <c r="L179" s="124"/>
    </row>
    <row r="180" spans="1:12" ht="15" x14ac:dyDescent="0.25">
      <c r="A180" s="23"/>
      <c r="B180" s="15"/>
      <c r="C180" s="11"/>
      <c r="D180" s="7" t="s">
        <v>23</v>
      </c>
      <c r="E180" s="39"/>
      <c r="F180" s="40"/>
      <c r="G180" s="40"/>
      <c r="H180" s="40"/>
      <c r="I180" s="40"/>
      <c r="J180" s="40"/>
      <c r="K180" s="40"/>
      <c r="L180" s="124"/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0"/>
      <c r="L181" s="124"/>
    </row>
    <row r="182" spans="1:12" ht="15" x14ac:dyDescent="0.25">
      <c r="A182" s="23"/>
      <c r="B182" s="15"/>
      <c r="C182" s="11"/>
      <c r="D182" s="133"/>
      <c r="E182" s="137"/>
      <c r="F182" s="135"/>
      <c r="G182" s="138"/>
      <c r="H182" s="138"/>
      <c r="I182" s="138"/>
      <c r="J182" s="138"/>
      <c r="K182" s="119"/>
      <c r="L182" s="124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0"/>
      <c r="L183" s="124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19"/>
      <c r="L184" s="125">
        <f t="shared" ref="L184" si="82">SUM(L177:L183)</f>
        <v>0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47" t="s">
        <v>83</v>
      </c>
      <c r="F185" s="48">
        <v>60</v>
      </c>
      <c r="G185" s="49">
        <v>1</v>
      </c>
      <c r="H185" s="49">
        <v>3.8</v>
      </c>
      <c r="I185" s="49">
        <v>4.4000000000000004</v>
      </c>
      <c r="J185" s="49">
        <v>54.5</v>
      </c>
      <c r="K185" s="40" t="s">
        <v>44</v>
      </c>
      <c r="L185" s="124"/>
    </row>
    <row r="186" spans="1:12" ht="15" x14ac:dyDescent="0.25">
      <c r="A186" s="23"/>
      <c r="B186" s="15"/>
      <c r="C186" s="11"/>
      <c r="D186" s="7" t="s">
        <v>27</v>
      </c>
      <c r="E186" s="67" t="s">
        <v>75</v>
      </c>
      <c r="F186" s="96">
        <v>260</v>
      </c>
      <c r="G186" s="97">
        <v>2.0299999999999998</v>
      </c>
      <c r="H186" s="97">
        <v>6.45</v>
      </c>
      <c r="I186" s="97">
        <v>8.26</v>
      </c>
      <c r="J186" s="97">
        <v>105.95</v>
      </c>
      <c r="K186" s="40">
        <v>88</v>
      </c>
      <c r="L186" s="124"/>
    </row>
    <row r="187" spans="1:12" ht="15" x14ac:dyDescent="0.25">
      <c r="A187" s="23"/>
      <c r="B187" s="15"/>
      <c r="C187" s="11"/>
      <c r="D187" s="7" t="s">
        <v>28</v>
      </c>
      <c r="E187" s="99" t="s">
        <v>76</v>
      </c>
      <c r="F187" s="71">
        <v>90</v>
      </c>
      <c r="G187" s="72">
        <v>9.68</v>
      </c>
      <c r="H187" s="72">
        <v>10.53</v>
      </c>
      <c r="I187" s="72">
        <v>11.4</v>
      </c>
      <c r="J187" s="72">
        <v>179.55</v>
      </c>
      <c r="K187" s="40" t="s">
        <v>77</v>
      </c>
      <c r="L187" s="124"/>
    </row>
    <row r="188" spans="1:12" ht="15" x14ac:dyDescent="0.25">
      <c r="A188" s="23"/>
      <c r="B188" s="15"/>
      <c r="C188" s="11"/>
      <c r="D188" s="7" t="s">
        <v>29</v>
      </c>
      <c r="E188" s="103" t="s">
        <v>60</v>
      </c>
      <c r="F188" s="48">
        <v>150</v>
      </c>
      <c r="G188" s="57">
        <v>5.016</v>
      </c>
      <c r="H188" s="57">
        <v>3.69</v>
      </c>
      <c r="I188" s="57">
        <v>26.24</v>
      </c>
      <c r="J188" s="57">
        <v>168</v>
      </c>
      <c r="K188" s="40">
        <v>309</v>
      </c>
      <c r="L188" s="124"/>
    </row>
    <row r="189" spans="1:12" ht="15" x14ac:dyDescent="0.25">
      <c r="A189" s="23"/>
      <c r="B189" s="15"/>
      <c r="C189" s="11"/>
      <c r="D189" s="7" t="s">
        <v>30</v>
      </c>
      <c r="E189" s="58" t="s">
        <v>78</v>
      </c>
      <c r="F189" s="79">
        <v>200</v>
      </c>
      <c r="G189" s="49">
        <v>0.35</v>
      </c>
      <c r="H189" s="49">
        <v>0.08</v>
      </c>
      <c r="I189" s="49">
        <v>29.85</v>
      </c>
      <c r="J189" s="49">
        <v>122.2</v>
      </c>
      <c r="K189" s="40">
        <v>348</v>
      </c>
      <c r="L189" s="124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0"/>
      <c r="L190" s="124"/>
    </row>
    <row r="191" spans="1:12" ht="15" x14ac:dyDescent="0.25">
      <c r="A191" s="23"/>
      <c r="B191" s="15"/>
      <c r="C191" s="11"/>
      <c r="D191" s="7" t="s">
        <v>32</v>
      </c>
      <c r="E191" s="58" t="s">
        <v>43</v>
      </c>
      <c r="F191" s="59">
        <v>40</v>
      </c>
      <c r="G191" s="60">
        <v>4.8</v>
      </c>
      <c r="H191" s="60">
        <v>0.52</v>
      </c>
      <c r="I191" s="60">
        <v>22.2</v>
      </c>
      <c r="J191" s="60">
        <v>103</v>
      </c>
      <c r="K191" s="40" t="s">
        <v>44</v>
      </c>
      <c r="L191" s="124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0"/>
      <c r="L192" s="124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0"/>
      <c r="L193" s="124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3">SUM(G185:G193)</f>
        <v>22.876000000000001</v>
      </c>
      <c r="H194" s="19">
        <f t="shared" si="83"/>
        <v>25.07</v>
      </c>
      <c r="I194" s="19">
        <f t="shared" si="83"/>
        <v>102.35000000000001</v>
      </c>
      <c r="J194" s="19">
        <f t="shared" si="83"/>
        <v>733.2</v>
      </c>
      <c r="K194" s="19"/>
      <c r="L194" s="125">
        <v>100</v>
      </c>
    </row>
    <row r="195" spans="1:12" ht="15.75" thickBot="1" x14ac:dyDescent="0.25">
      <c r="A195" s="28">
        <f>A177</f>
        <v>2</v>
      </c>
      <c r="B195" s="29">
        <f>B177</f>
        <v>5</v>
      </c>
      <c r="C195" s="144" t="s">
        <v>4</v>
      </c>
      <c r="D195" s="145"/>
      <c r="E195" s="30"/>
      <c r="F195" s="31">
        <f>F184+F194</f>
        <v>800</v>
      </c>
      <c r="G195" s="31">
        <f t="shared" ref="G195" si="84">G184+G194</f>
        <v>22.876000000000001</v>
      </c>
      <c r="H195" s="31">
        <f t="shared" ref="H195" si="85">H184+H194</f>
        <v>25.07</v>
      </c>
      <c r="I195" s="31">
        <f t="shared" ref="I195" si="86">I184+I194</f>
        <v>102.35000000000001</v>
      </c>
      <c r="J195" s="31">
        <f t="shared" ref="J195:L195" si="87">J184+J194</f>
        <v>733.2</v>
      </c>
      <c r="K195" s="31"/>
      <c r="L195" s="126">
        <f t="shared" si="87"/>
        <v>100</v>
      </c>
    </row>
    <row r="196" spans="1:12" ht="13.5" thickBot="1" x14ac:dyDescent="0.25">
      <c r="A196" s="26"/>
      <c r="B196" s="27"/>
      <c r="C196" s="146" t="s">
        <v>5</v>
      </c>
      <c r="D196" s="146"/>
      <c r="E196" s="146"/>
      <c r="F196" s="33">
        <f>(F24+F43+F62+F81+F100+F119+F138+F157+F176+F195)/(IF(F24=0,0,1)+IF(F43=0,0,1)+IF(F62=0,0,1)+IF(F81=0,0,1)+IF(F100=0,0,1)+IF(F119=0,0,1)+IF(F138=0,0,1)+IF(F157=0,0,1)+IF(F176=0,0,1)+IF(F195=0,0,1))</f>
        <v>781.5</v>
      </c>
      <c r="G196" s="33">
        <f t="shared" ref="G196:J196" si="88">(G24+G43+G62+G81+G100+G119+G138+G157+G176+G195)/(IF(G24=0,0,1)+IF(G43=0,0,1)+IF(G62=0,0,1)+IF(G81=0,0,1)+IF(G100=0,0,1)+IF(G119=0,0,1)+IF(G138=0,0,1)+IF(G157=0,0,1)+IF(G176=0,0,1)+IF(G195=0,0,1))</f>
        <v>24.2318</v>
      </c>
      <c r="H196" s="33">
        <f t="shared" si="88"/>
        <v>26.193000000000001</v>
      </c>
      <c r="I196" s="33">
        <f t="shared" si="88"/>
        <v>101.05500000000001</v>
      </c>
      <c r="J196" s="33">
        <f t="shared" si="88"/>
        <v>750.83399999999995</v>
      </c>
      <c r="K196" s="33"/>
      <c r="L196" s="33">
        <v>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2025-09-04T09:52:46Z</cp:lastPrinted>
  <dcterms:created xsi:type="dcterms:W3CDTF">2022-05-16T14:23:56Z</dcterms:created>
  <dcterms:modified xsi:type="dcterms:W3CDTF">2025-09-26T04:27:52Z</dcterms:modified>
</cp:coreProperties>
</file>