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358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76" i="1" s="1"/>
  <c r="L165" i="1"/>
  <c r="L156" i="1"/>
  <c r="L157" i="1" s="1"/>
  <c r="L146" i="1"/>
  <c r="L138" i="1"/>
  <c r="L137" i="1"/>
  <c r="L127" i="1"/>
  <c r="L118" i="1"/>
  <c r="L119" i="1" s="1"/>
  <c r="L108" i="1"/>
  <c r="L99" i="1"/>
  <c r="L100" i="1" s="1"/>
  <c r="L89" i="1"/>
  <c r="L80" i="1"/>
  <c r="L81" i="1" s="1"/>
  <c r="L70" i="1"/>
  <c r="L61" i="1"/>
  <c r="L62" i="1" s="1"/>
  <c r="L51" i="1"/>
  <c r="L42" i="1"/>
  <c r="L43" i="1" s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H81" i="1" s="1"/>
  <c r="G80" i="1"/>
  <c r="G81" i="1" s="1"/>
  <c r="F80" i="1"/>
  <c r="F81" i="1" s="1"/>
  <c r="B71" i="1"/>
  <c r="A71" i="1"/>
  <c r="J70" i="1"/>
  <c r="I70" i="1"/>
  <c r="H70" i="1"/>
  <c r="G70" i="1"/>
  <c r="F70" i="1"/>
  <c r="B62" i="1"/>
  <c r="A62" i="1"/>
  <c r="J61" i="1"/>
  <c r="J62" i="1" s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00" i="1" l="1"/>
  <c r="I100" i="1"/>
  <c r="G157" i="1"/>
  <c r="I157" i="1"/>
  <c r="G138" i="1"/>
  <c r="I138" i="1"/>
  <c r="H100" i="1"/>
  <c r="J100" i="1"/>
  <c r="J81" i="1"/>
  <c r="F62" i="1"/>
  <c r="H62" i="1"/>
  <c r="H176" i="1"/>
  <c r="J176" i="1"/>
  <c r="G43" i="1"/>
  <c r="I43" i="1"/>
  <c r="L196" i="1"/>
  <c r="F119" i="1"/>
  <c r="F138" i="1"/>
  <c r="F157" i="1"/>
  <c r="F176" i="1"/>
  <c r="F195" i="1"/>
  <c r="I24" i="1"/>
  <c r="F24" i="1"/>
  <c r="J24" i="1"/>
  <c r="H24" i="1"/>
  <c r="H196" i="1" s="1"/>
  <c r="G24" i="1"/>
  <c r="G196" i="1" l="1"/>
  <c r="F196" i="1"/>
  <c r="J196" i="1"/>
  <c r="I196" i="1"/>
</calcChain>
</file>

<file path=xl/sharedStrings.xml><?xml version="1.0" encoding="utf-8"?>
<sst xmlns="http://schemas.openxmlformats.org/spreadsheetml/2006/main" count="267" uniqueCount="88">
  <si>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</si>
  <si>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</si>
  <si>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</si>
  <si>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</si>
  <si>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</si>
  <si>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</si>
  <si>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</si>
  <si>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</si>
  <si>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</si>
  <si>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</si>
  <si>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</si>
  <si>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</si>
  <si>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</si>
  <si>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</si>
  <si>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</si>
  <si>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</si>
  <si>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</si>
  <si>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</si>
  <si>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</si>
  <si>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</si>
  <si>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</si>
  <si>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</si>
  <si>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</si>
  <si>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</si>
  <si>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</si>
  <si>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</si>
  <si>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</si>
  <si>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</si>
  <si>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</si>
  <si>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</si>
  <si>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</si>
  <si>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</si>
  <si>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</si>
  <si>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</si>
  <si>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</si>
  <si>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</si>
  <si>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</si>
  <si>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</si>
  <si>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</si>
  <si>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Маринованная капуста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</si>
  <si>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</si>
  <si>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</si>
  <si>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</si>
  <si>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</si>
  <si>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ПР</t>
  </si>
  <si>
    <t>Винегрет овощной</t>
  </si>
  <si>
    <t>Борщ с капустой и картофелем со сметаной (250/10)</t>
  </si>
  <si>
    <t>Тефтели (2 вариант) 60/30 (свин.)</t>
  </si>
  <si>
    <t xml:space="preserve">279/331
</t>
  </si>
  <si>
    <t>Каша вязкая гречневая</t>
  </si>
  <si>
    <t>Компот из свежих яблок</t>
  </si>
  <si>
    <t>Горошек зеленый 
консервированный</t>
  </si>
  <si>
    <r>
      <t>54-20</t>
    </r>
    <r>
      <rPr>
        <vertAlign val="sub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-2020</t>
    </r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</si>
  <si>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</si>
  <si>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</si>
  <si>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</si>
  <si>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</si>
  <si>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Компот из свежих (замороженных) ягод</t>
  </si>
  <si>
    <t>Икра свекольная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</si>
  <si>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</si>
  <si>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</si>
  <si>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</si>
  <si>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Икра кабачковая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</si>
  <si>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</si>
  <si>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</si>
  <si>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</si>
  <si>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</si>
  <si>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Птица, тушенная в соусе (60/30)</t>
  </si>
  <si>
    <t>290/366</t>
  </si>
  <si>
    <t>Каша рассыпчатая гречневая</t>
  </si>
  <si>
    <t>Суп картофельный с крупой (рисовый)</t>
  </si>
  <si>
    <t>Котлета с соусом (свинина) (60/30)</t>
  </si>
  <si>
    <t xml:space="preserve">268/331
</t>
  </si>
  <si>
    <t>Салат из свеклы отварной</t>
  </si>
  <si>
    <t xml:space="preserve">Суп картофельный с макаронными изделиями </t>
  </si>
  <si>
    <t>Котлеты рыбные с соусом 60/30</t>
  </si>
  <si>
    <t>234/331</t>
  </si>
  <si>
    <t>Рис отварной</t>
  </si>
  <si>
    <t>Кукуруза сахарная</t>
  </si>
  <si>
    <r>
      <t>54-21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-2020</t>
    </r>
  </si>
  <si>
    <t>Жаркое по-домашнему (свинина)</t>
  </si>
  <si>
    <t>Щи из свежей капусты с картоф. со сметаной (250/10)</t>
  </si>
  <si>
    <t>Котлеты рубленые из бройлер-цыплят с соусом (60/30)</t>
  </si>
  <si>
    <t>295/332</t>
  </si>
  <si>
    <t>Компот из изюма</t>
  </si>
  <si>
    <t>МБОУ СШ №72 г.Липецка</t>
  </si>
  <si>
    <t>Директор</t>
  </si>
  <si>
    <t>Е.В.Андреева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</si>
</sst>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</font>
    <font>
      <vertAlign val="subscript"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 applyAlignment="1">
      <alignment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1" fontId="14" fillId="0" borderId="23" xfId="0" applyNumberFormat="1" applyFont="1" applyFill="1" applyBorder="1" applyAlignment="1">
      <alignment horizontal="center" vertical="center" shrinkToFit="1"/>
    </xf>
    <xf numFmtId="2" fontId="15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top" wrapText="1"/>
    </xf>
    <xf numFmtId="1" fontId="11" fillId="0" borderId="2" xfId="0" applyNumberFormat="1" applyFont="1" applyFill="1" applyBorder="1" applyAlignment="1">
      <alignment horizontal="center" vertical="top" wrapText="1"/>
    </xf>
    <xf numFmtId="2" fontId="16" fillId="0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1" fontId="17" fillId="0" borderId="23" xfId="0" applyNumberFormat="1" applyFont="1" applyFill="1" applyBorder="1" applyAlignment="1">
      <alignment horizontal="center" vertical="center" shrinkToFit="1"/>
    </xf>
    <xf numFmtId="2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1" fontId="18" fillId="0" borderId="2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1" fontId="16" fillId="0" borderId="2" xfId="0" applyNumberFormat="1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top" wrapText="1"/>
    </xf>
    <xf numFmtId="1" fontId="11" fillId="0" borderId="24" xfId="0" applyNumberFormat="1" applyFont="1" applyFill="1" applyBorder="1" applyAlignment="1">
      <alignment horizontal="center" vertical="center" wrapText="1"/>
    </xf>
    <xf numFmtId="2" fontId="11" fillId="0" borderId="2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vertical="center" wrapText="1"/>
    </xf>
    <xf numFmtId="1" fontId="21" fillId="0" borderId="24" xfId="0" applyNumberFormat="1" applyFont="1" applyFill="1" applyBorder="1" applyAlignment="1">
      <alignment horizontal="center" vertical="center" wrapText="1"/>
    </xf>
    <xf numFmtId="2" fontId="21" fillId="0" borderId="24" xfId="0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vertical="top" wrapText="1"/>
    </xf>
    <xf numFmtId="1" fontId="18" fillId="0" borderId="2" xfId="0" applyNumberFormat="1" applyFont="1" applyFill="1" applyBorder="1" applyAlignment="1">
      <alignment horizontal="center" vertical="top" wrapText="1"/>
    </xf>
    <xf numFmtId="2" fontId="18" fillId="0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/>
    </xf>
    <xf numFmtId="1" fontId="21" fillId="0" borderId="2" xfId="0" applyNumberFormat="1" applyFont="1" applyFill="1" applyBorder="1" applyAlignment="1">
      <alignment horizontal="center" vertical="center" wrapText="1"/>
    </xf>
    <xf numFmtId="2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1" fontId="17" fillId="0" borderId="2" xfId="0" applyNumberFormat="1" applyFont="1" applyFill="1" applyBorder="1" applyAlignment="1">
      <alignment horizontal="center" vertical="center" wrapText="1"/>
    </xf>
    <xf numFmtId="2" fontId="17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center" wrapText="1"/>
    </xf>
    <xf numFmtId="1" fontId="17" fillId="0" borderId="26" xfId="0" applyNumberFormat="1" applyFont="1" applyFill="1" applyBorder="1" applyAlignment="1">
      <alignment horizontal="center" vertical="center" shrinkToFit="1"/>
    </xf>
    <xf numFmtId="2" fontId="12" fillId="0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X52" sqref="X5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1" t="s">
        <v>85</v>
      </c>
      <c r="D1" s="112"/>
      <c r="E1" s="112"/>
      <c r="F1" s="12" t="s">
        <v>16</v>
      </c>
      <c r="G1" s="2" t="s">
        <v>17</v>
      </c>
      <c r="H1" s="113" t="s">
        <v>86</v>
      </c>
      <c r="I1" s="113"/>
      <c r="J1" s="113"/>
      <c r="K1" s="113"/>
    </row>
    <row r="2" spans="1:12" ht="18" x14ac:dyDescent="0.2">
      <c r="A2" s="35" t="s">
        <v>6</v>
      </c>
      <c r="C2" s="2"/>
      <c r="G2" s="2" t="s">
        <v>18</v>
      </c>
      <c r="H2" s="113" t="s">
        <v>87</v>
      </c>
      <c r="I2" s="113"/>
      <c r="J2" s="113"/>
      <c r="K2" s="11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2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2">
        <v>60</v>
      </c>
      <c r="G14" s="53">
        <v>0.79</v>
      </c>
      <c r="H14" s="53">
        <v>1.95</v>
      </c>
      <c r="I14" s="53">
        <v>4.18</v>
      </c>
      <c r="J14" s="53">
        <v>38.24</v>
      </c>
      <c r="K14" s="54">
        <v>81</v>
      </c>
      <c r="L14" s="43"/>
    </row>
    <row r="15" spans="1:12" ht="15" x14ac:dyDescent="0.25">
      <c r="A15" s="23"/>
      <c r="B15" s="15"/>
      <c r="C15" s="11"/>
      <c r="D15" s="7" t="s">
        <v>27</v>
      </c>
      <c r="E15" s="55" t="s">
        <v>40</v>
      </c>
      <c r="F15" s="56">
        <v>260</v>
      </c>
      <c r="G15" s="57">
        <v>2.2799999999999998</v>
      </c>
      <c r="H15" s="57">
        <v>6.59</v>
      </c>
      <c r="I15" s="57">
        <v>15.84</v>
      </c>
      <c r="J15" s="57">
        <v>137.43</v>
      </c>
      <c r="K15" s="56">
        <v>96</v>
      </c>
      <c r="L15" s="43"/>
    </row>
    <row r="16" spans="1:12" ht="15" x14ac:dyDescent="0.25">
      <c r="A16" s="23"/>
      <c r="B16" s="15"/>
      <c r="C16" s="11"/>
      <c r="D16" s="7" t="s">
        <v>28</v>
      </c>
      <c r="E16" s="58" t="s">
        <v>41</v>
      </c>
      <c r="F16" s="59">
        <v>160</v>
      </c>
      <c r="G16" s="60">
        <v>16</v>
      </c>
      <c r="H16" s="60">
        <v>14.78</v>
      </c>
      <c r="I16" s="60">
        <v>26.76</v>
      </c>
      <c r="J16" s="60">
        <v>304</v>
      </c>
      <c r="K16" s="61">
        <v>291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51" t="s">
        <v>42</v>
      </c>
      <c r="F18" s="52">
        <v>200</v>
      </c>
      <c r="G18" s="62">
        <v>0.66</v>
      </c>
      <c r="H18" s="62">
        <v>0.09</v>
      </c>
      <c r="I18" s="62">
        <v>32.01</v>
      </c>
      <c r="J18" s="62">
        <v>132.80000000000001</v>
      </c>
      <c r="K18" s="5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63" t="s">
        <v>43</v>
      </c>
      <c r="F20" s="64">
        <v>40</v>
      </c>
      <c r="G20" s="65">
        <v>4.8</v>
      </c>
      <c r="H20" s="65">
        <v>0.52</v>
      </c>
      <c r="I20" s="65">
        <v>22.2</v>
      </c>
      <c r="J20" s="65">
        <v>103</v>
      </c>
      <c r="K20" s="66" t="s">
        <v>44</v>
      </c>
      <c r="L20" s="43">
        <v>100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24.53</v>
      </c>
      <c r="H23" s="19">
        <f t="shared" si="2"/>
        <v>23.93</v>
      </c>
      <c r="I23" s="19">
        <f t="shared" si="2"/>
        <v>100.99</v>
      </c>
      <c r="J23" s="19">
        <f t="shared" si="2"/>
        <v>715.47</v>
      </c>
      <c r="K23" s="25"/>
      <c r="L23" s="19">
        <f t="shared" ref="L23" si="3">SUM(L14:L22)</f>
        <v>100</v>
      </c>
    </row>
    <row r="24" spans="1:12" ht="15.75" thickBot="1" x14ac:dyDescent="0.25">
      <c r="A24" s="29">
        <f>A6</f>
        <v>1</v>
      </c>
      <c r="B24" s="30">
        <f>B6</f>
        <v>1</v>
      </c>
      <c r="C24" s="114" t="s">
        <v>4</v>
      </c>
      <c r="D24" s="115"/>
      <c r="E24" s="31"/>
      <c r="F24" s="32">
        <f>F13+F23</f>
        <v>720</v>
      </c>
      <c r="G24" s="32">
        <f t="shared" ref="G24:J24" si="4">G13+G23</f>
        <v>24.53</v>
      </c>
      <c r="H24" s="32">
        <f t="shared" si="4"/>
        <v>23.93</v>
      </c>
      <c r="I24" s="32">
        <f t="shared" si="4"/>
        <v>100.99</v>
      </c>
      <c r="J24" s="32">
        <f t="shared" si="4"/>
        <v>715.47</v>
      </c>
      <c r="K24" s="32"/>
      <c r="L24" s="32">
        <f t="shared" ref="L24" si="5">L13+L23</f>
        <v>100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7" t="s">
        <v>45</v>
      </c>
      <c r="F33" s="68">
        <v>60</v>
      </c>
      <c r="G33" s="69">
        <v>0.66</v>
      </c>
      <c r="H33" s="69">
        <v>6</v>
      </c>
      <c r="I33" s="69">
        <v>4</v>
      </c>
      <c r="J33" s="69">
        <v>75</v>
      </c>
      <c r="K33" s="70">
        <v>67</v>
      </c>
      <c r="L33" s="43"/>
    </row>
    <row r="34" spans="1:12" ht="15" x14ac:dyDescent="0.25">
      <c r="A34" s="14"/>
      <c r="B34" s="15"/>
      <c r="C34" s="11"/>
      <c r="D34" s="7" t="s">
        <v>27</v>
      </c>
      <c r="E34" s="67" t="s">
        <v>46</v>
      </c>
      <c r="F34" s="71">
        <v>260</v>
      </c>
      <c r="G34" s="57">
        <v>2.06</v>
      </c>
      <c r="H34" s="57">
        <v>6.42</v>
      </c>
      <c r="I34" s="57">
        <v>11.29</v>
      </c>
      <c r="J34" s="57">
        <v>119.95</v>
      </c>
      <c r="K34" s="70">
        <v>82</v>
      </c>
      <c r="L34" s="43"/>
    </row>
    <row r="35" spans="1:12" ht="25.5" x14ac:dyDescent="0.25">
      <c r="A35" s="14"/>
      <c r="B35" s="15"/>
      <c r="C35" s="11"/>
      <c r="D35" s="7" t="s">
        <v>28</v>
      </c>
      <c r="E35" s="72" t="s">
        <v>47</v>
      </c>
      <c r="F35" s="73">
        <v>90</v>
      </c>
      <c r="G35" s="53">
        <v>6.61</v>
      </c>
      <c r="H35" s="53">
        <v>15.11</v>
      </c>
      <c r="I35" s="53">
        <v>10.210000000000001</v>
      </c>
      <c r="J35" s="53">
        <v>206.98</v>
      </c>
      <c r="K35" s="66" t="s">
        <v>48</v>
      </c>
      <c r="L35" s="43"/>
    </row>
    <row r="36" spans="1:12" ht="15" x14ac:dyDescent="0.25">
      <c r="A36" s="14"/>
      <c r="B36" s="15"/>
      <c r="C36" s="11"/>
      <c r="D36" s="7" t="s">
        <v>29</v>
      </c>
      <c r="E36" s="67" t="s">
        <v>49</v>
      </c>
      <c r="F36" s="52">
        <v>150</v>
      </c>
      <c r="G36" s="62">
        <v>4.5599999999999996</v>
      </c>
      <c r="H36" s="62">
        <v>5.0069999999999997</v>
      </c>
      <c r="I36" s="62">
        <v>20.52</v>
      </c>
      <c r="J36" s="62">
        <v>145.5</v>
      </c>
      <c r="K36" s="70">
        <v>303</v>
      </c>
      <c r="L36" s="43"/>
    </row>
    <row r="37" spans="1:12" ht="15" x14ac:dyDescent="0.25">
      <c r="A37" s="14"/>
      <c r="B37" s="15"/>
      <c r="C37" s="11"/>
      <c r="D37" s="7" t="s">
        <v>30</v>
      </c>
      <c r="E37" s="74" t="s">
        <v>50</v>
      </c>
      <c r="F37" s="75">
        <v>200</v>
      </c>
      <c r="G37" s="76">
        <v>0.16</v>
      </c>
      <c r="H37" s="76">
        <v>0.16</v>
      </c>
      <c r="I37" s="76">
        <v>27.88</v>
      </c>
      <c r="J37" s="76">
        <v>114.6</v>
      </c>
      <c r="K37" s="77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63" t="s">
        <v>43</v>
      </c>
      <c r="F39" s="64">
        <v>40</v>
      </c>
      <c r="G39" s="65">
        <v>4.8</v>
      </c>
      <c r="H39" s="65">
        <v>0.52</v>
      </c>
      <c r="I39" s="65">
        <v>22.2</v>
      </c>
      <c r="J39" s="65">
        <v>103</v>
      </c>
      <c r="K39" s="66" t="s">
        <v>44</v>
      </c>
      <c r="L39" s="43">
        <v>100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18.850000000000001</v>
      </c>
      <c r="H42" s="19">
        <f t="shared" ref="H42" si="11">SUM(H33:H41)</f>
        <v>33.216999999999999</v>
      </c>
      <c r="I42" s="19">
        <f t="shared" ref="I42" si="12">SUM(I33:I41)</f>
        <v>96.1</v>
      </c>
      <c r="J42" s="19">
        <f t="shared" ref="J42:L42" si="13">SUM(J33:J41)</f>
        <v>765.03</v>
      </c>
      <c r="K42" s="25"/>
      <c r="L42" s="19">
        <f t="shared" si="13"/>
        <v>100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4" t="s">
        <v>4</v>
      </c>
      <c r="D43" s="115"/>
      <c r="E43" s="31"/>
      <c r="F43" s="32">
        <f>F32+F42</f>
        <v>800</v>
      </c>
      <c r="G43" s="32">
        <f t="shared" ref="G43" si="14">G32+G42</f>
        <v>18.850000000000001</v>
      </c>
      <c r="H43" s="32">
        <f t="shared" ref="H43" si="15">H32+H42</f>
        <v>33.216999999999999</v>
      </c>
      <c r="I43" s="32">
        <f t="shared" ref="I43" si="16">I32+I42</f>
        <v>96.1</v>
      </c>
      <c r="J43" s="32">
        <f t="shared" ref="J43:L43" si="17">J32+J42</f>
        <v>765.03</v>
      </c>
      <c r="K43" s="32"/>
      <c r="L43" s="32">
        <f t="shared" si="17"/>
        <v>100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7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78" t="s">
        <v>51</v>
      </c>
      <c r="F52" s="79">
        <v>60</v>
      </c>
      <c r="G52" s="80">
        <v>1.8</v>
      </c>
      <c r="H52" s="80">
        <v>0.15</v>
      </c>
      <c r="I52" s="80">
        <v>3.6</v>
      </c>
      <c r="J52" s="80">
        <v>22.2</v>
      </c>
      <c r="K52" s="81" t="s">
        <v>52</v>
      </c>
      <c r="L52" s="43"/>
    </row>
    <row r="53" spans="1:12" ht="15" x14ac:dyDescent="0.25">
      <c r="A53" s="23"/>
      <c r="B53" s="15"/>
      <c r="C53" s="11"/>
      <c r="D53" s="7" t="s">
        <v>27</v>
      </c>
      <c r="E53" s="82" t="s">
        <v>53</v>
      </c>
      <c r="F53" s="83">
        <v>250</v>
      </c>
      <c r="G53" s="84">
        <v>2.69</v>
      </c>
      <c r="H53" s="84">
        <v>2.84</v>
      </c>
      <c r="I53" s="84">
        <v>17.46</v>
      </c>
      <c r="J53" s="84">
        <v>118.25</v>
      </c>
      <c r="K53" s="85">
        <v>103</v>
      </c>
      <c r="L53" s="43"/>
    </row>
    <row r="54" spans="1:12" ht="15" x14ac:dyDescent="0.25">
      <c r="A54" s="23"/>
      <c r="B54" s="15"/>
      <c r="C54" s="11"/>
      <c r="D54" s="7" t="s">
        <v>28</v>
      </c>
      <c r="E54" s="86" t="s">
        <v>54</v>
      </c>
      <c r="F54" s="87">
        <v>90</v>
      </c>
      <c r="G54" s="88">
        <v>14.47</v>
      </c>
      <c r="H54" s="88">
        <v>17.47</v>
      </c>
      <c r="I54" s="88">
        <v>2.0499999999999998</v>
      </c>
      <c r="J54" s="88">
        <v>223.56</v>
      </c>
      <c r="K54" s="89" t="s">
        <v>55</v>
      </c>
      <c r="L54" s="43"/>
    </row>
    <row r="55" spans="1:12" ht="15" x14ac:dyDescent="0.25">
      <c r="A55" s="23"/>
      <c r="B55" s="15"/>
      <c r="C55" s="11"/>
      <c r="D55" s="7" t="s">
        <v>29</v>
      </c>
      <c r="E55" s="63" t="s">
        <v>56</v>
      </c>
      <c r="F55" s="73">
        <v>150</v>
      </c>
      <c r="G55" s="53">
        <v>2.6</v>
      </c>
      <c r="H55" s="53">
        <v>11.05</v>
      </c>
      <c r="I55" s="53">
        <v>12.8</v>
      </c>
      <c r="J55" s="53">
        <v>163.5</v>
      </c>
      <c r="K55" s="66">
        <v>143</v>
      </c>
      <c r="L55" s="43"/>
    </row>
    <row r="56" spans="1:12" ht="15" x14ac:dyDescent="0.25">
      <c r="A56" s="23"/>
      <c r="B56" s="15"/>
      <c r="C56" s="11"/>
      <c r="D56" s="7" t="s">
        <v>30</v>
      </c>
      <c r="E56" s="74" t="s">
        <v>57</v>
      </c>
      <c r="F56" s="75">
        <v>200</v>
      </c>
      <c r="G56" s="76">
        <v>0.3</v>
      </c>
      <c r="H56" s="76">
        <v>0.12</v>
      </c>
      <c r="I56" s="76">
        <v>22.15</v>
      </c>
      <c r="J56" s="76">
        <v>90.8</v>
      </c>
      <c r="K56" s="77">
        <v>393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63" t="s">
        <v>43</v>
      </c>
      <c r="F58" s="64">
        <v>40</v>
      </c>
      <c r="G58" s="65">
        <v>4.8</v>
      </c>
      <c r="H58" s="65">
        <v>0.52</v>
      </c>
      <c r="I58" s="65">
        <v>22.2</v>
      </c>
      <c r="J58" s="65">
        <v>103</v>
      </c>
      <c r="K58" s="66" t="s">
        <v>44</v>
      </c>
      <c r="L58" s="43">
        <v>100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26.660000000000004</v>
      </c>
      <c r="H61" s="19">
        <f t="shared" ref="H61" si="23">SUM(H52:H60)</f>
        <v>32.15</v>
      </c>
      <c r="I61" s="19">
        <f t="shared" ref="I61" si="24">SUM(I52:I60)</f>
        <v>80.260000000000005</v>
      </c>
      <c r="J61" s="19">
        <f t="shared" ref="J61:L61" si="25">SUM(J52:J60)</f>
        <v>721.31</v>
      </c>
      <c r="K61" s="25"/>
      <c r="L61" s="19">
        <f t="shared" si="25"/>
        <v>100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4" t="s">
        <v>4</v>
      </c>
      <c r="D62" s="115"/>
      <c r="E62" s="31"/>
      <c r="F62" s="32">
        <f>F51+F61</f>
        <v>790</v>
      </c>
      <c r="G62" s="32">
        <f t="shared" ref="G62" si="26">G51+G61</f>
        <v>26.660000000000004</v>
      </c>
      <c r="H62" s="32">
        <f t="shared" ref="H62" si="27">H51+H61</f>
        <v>32.15</v>
      </c>
      <c r="I62" s="32">
        <f t="shared" ref="I62" si="28">I51+I61</f>
        <v>80.260000000000005</v>
      </c>
      <c r="J62" s="32">
        <f t="shared" ref="J62:L62" si="29">J51+J61</f>
        <v>721.31</v>
      </c>
      <c r="K62" s="32"/>
      <c r="L62" s="32">
        <f t="shared" si="29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58</v>
      </c>
      <c r="F71" s="52">
        <v>60</v>
      </c>
      <c r="G71" s="53">
        <v>1.4219999999999999</v>
      </c>
      <c r="H71" s="53">
        <v>0.06</v>
      </c>
      <c r="I71" s="53">
        <v>13.72</v>
      </c>
      <c r="J71" s="53">
        <v>111.18</v>
      </c>
      <c r="K71" s="54">
        <v>75</v>
      </c>
      <c r="L71" s="43"/>
    </row>
    <row r="72" spans="1:12" ht="15" x14ac:dyDescent="0.25">
      <c r="A72" s="23"/>
      <c r="B72" s="15"/>
      <c r="C72" s="11"/>
      <c r="D72" s="7" t="s">
        <v>27</v>
      </c>
      <c r="E72" s="90" t="s">
        <v>59</v>
      </c>
      <c r="F72" s="56">
        <v>260</v>
      </c>
      <c r="G72" s="57">
        <v>2.0299999999999998</v>
      </c>
      <c r="H72" s="57">
        <v>6.45</v>
      </c>
      <c r="I72" s="57">
        <v>10.199999999999999</v>
      </c>
      <c r="J72" s="57">
        <v>136</v>
      </c>
      <c r="K72" s="91">
        <v>88</v>
      </c>
      <c r="L72" s="43"/>
    </row>
    <row r="73" spans="1:12" ht="15" x14ac:dyDescent="0.25">
      <c r="A73" s="23"/>
      <c r="B73" s="15"/>
      <c r="C73" s="11"/>
      <c r="D73" s="7" t="s">
        <v>28</v>
      </c>
      <c r="E73" s="92" t="s">
        <v>60</v>
      </c>
      <c r="F73" s="93">
        <v>100</v>
      </c>
      <c r="G73" s="94">
        <v>11.69</v>
      </c>
      <c r="H73" s="94">
        <v>6.31</v>
      </c>
      <c r="I73" s="94">
        <v>3.8</v>
      </c>
      <c r="J73" s="94">
        <v>123</v>
      </c>
      <c r="K73" s="91">
        <v>229</v>
      </c>
      <c r="L73" s="43"/>
    </row>
    <row r="74" spans="1:12" ht="15" x14ac:dyDescent="0.25">
      <c r="A74" s="23"/>
      <c r="B74" s="15"/>
      <c r="C74" s="11"/>
      <c r="D74" s="7" t="s">
        <v>29</v>
      </c>
      <c r="E74" s="51" t="s">
        <v>61</v>
      </c>
      <c r="F74" s="52">
        <v>150</v>
      </c>
      <c r="G74" s="62">
        <v>3.06</v>
      </c>
      <c r="H74" s="62">
        <v>4.8</v>
      </c>
      <c r="I74" s="62">
        <v>18.47</v>
      </c>
      <c r="J74" s="62">
        <v>137.25</v>
      </c>
      <c r="K74" s="54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74" t="s">
        <v>50</v>
      </c>
      <c r="F75" s="75">
        <v>200</v>
      </c>
      <c r="G75" s="76">
        <v>0.16</v>
      </c>
      <c r="H75" s="76">
        <v>0.16</v>
      </c>
      <c r="I75" s="76">
        <v>27.88</v>
      </c>
      <c r="J75" s="76">
        <v>114.6</v>
      </c>
      <c r="K75" s="77">
        <v>342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63" t="s">
        <v>43</v>
      </c>
      <c r="F77" s="64">
        <v>40</v>
      </c>
      <c r="G77" s="65">
        <v>4.8</v>
      </c>
      <c r="H77" s="65">
        <v>0.52</v>
      </c>
      <c r="I77" s="65">
        <v>22.2</v>
      </c>
      <c r="J77" s="65">
        <v>103</v>
      </c>
      <c r="K77" s="66" t="s">
        <v>44</v>
      </c>
      <c r="L77" s="43">
        <v>100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23.161999999999999</v>
      </c>
      <c r="H80" s="19">
        <f t="shared" ref="H80" si="35">SUM(H71:H79)</f>
        <v>18.3</v>
      </c>
      <c r="I80" s="19">
        <f t="shared" ref="I80" si="36">SUM(I71:I79)</f>
        <v>96.27</v>
      </c>
      <c r="J80" s="19">
        <f t="shared" ref="J80:L80" si="37">SUM(J71:J79)</f>
        <v>725.03</v>
      </c>
      <c r="K80" s="25"/>
      <c r="L80" s="19">
        <f t="shared" si="37"/>
        <v>100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4" t="s">
        <v>4</v>
      </c>
      <c r="D81" s="115"/>
      <c r="E81" s="31"/>
      <c r="F81" s="32">
        <f>F70+F80</f>
        <v>810</v>
      </c>
      <c r="G81" s="32">
        <f t="shared" ref="G81" si="38">G70+G80</f>
        <v>23.161999999999999</v>
      </c>
      <c r="H81" s="32">
        <f t="shared" ref="H81" si="39">H70+H80</f>
        <v>18.3</v>
      </c>
      <c r="I81" s="32">
        <f t="shared" ref="I81" si="40">I70+I80</f>
        <v>96.27</v>
      </c>
      <c r="J81" s="32">
        <f t="shared" ref="J81:L81" si="41">J70+J80</f>
        <v>725.03</v>
      </c>
      <c r="K81" s="32"/>
      <c r="L81" s="32">
        <f t="shared" si="41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95" t="s">
        <v>62</v>
      </c>
      <c r="F90" s="96">
        <v>60</v>
      </c>
      <c r="G90" s="97">
        <v>1</v>
      </c>
      <c r="H90" s="97">
        <v>3.8</v>
      </c>
      <c r="I90" s="97">
        <v>4.4000000000000004</v>
      </c>
      <c r="J90" s="97">
        <v>54.5</v>
      </c>
      <c r="K90" s="98" t="s">
        <v>44</v>
      </c>
      <c r="L90" s="43"/>
    </row>
    <row r="91" spans="1:12" ht="15" x14ac:dyDescent="0.25">
      <c r="A91" s="23"/>
      <c r="B91" s="15"/>
      <c r="C91" s="11"/>
      <c r="D91" s="7" t="s">
        <v>27</v>
      </c>
      <c r="E91" s="63" t="s">
        <v>63</v>
      </c>
      <c r="F91" s="99">
        <v>250</v>
      </c>
      <c r="G91" s="100">
        <v>5.49</v>
      </c>
      <c r="H91" s="100">
        <v>5.27</v>
      </c>
      <c r="I91" s="100">
        <v>16.54</v>
      </c>
      <c r="J91" s="100">
        <v>148.25</v>
      </c>
      <c r="K91" s="66">
        <v>102</v>
      </c>
      <c r="L91" s="43"/>
    </row>
    <row r="92" spans="1:12" ht="15" x14ac:dyDescent="0.25">
      <c r="A92" s="23"/>
      <c r="B92" s="15"/>
      <c r="C92" s="11"/>
      <c r="D92" s="7" t="s">
        <v>28</v>
      </c>
      <c r="E92" s="101" t="s">
        <v>64</v>
      </c>
      <c r="F92" s="68">
        <v>90</v>
      </c>
      <c r="G92" s="69">
        <v>7.79</v>
      </c>
      <c r="H92" s="69">
        <v>17.27</v>
      </c>
      <c r="I92" s="69">
        <v>9.9</v>
      </c>
      <c r="J92" s="69">
        <v>203.96</v>
      </c>
      <c r="K92" s="70" t="s">
        <v>65</v>
      </c>
      <c r="L92" s="43"/>
    </row>
    <row r="93" spans="1:12" ht="15" x14ac:dyDescent="0.25">
      <c r="A93" s="23"/>
      <c r="B93" s="15"/>
      <c r="C93" s="11"/>
      <c r="D93" s="7" t="s">
        <v>29</v>
      </c>
      <c r="E93" s="51" t="s">
        <v>66</v>
      </c>
      <c r="F93" s="52">
        <v>150</v>
      </c>
      <c r="G93" s="62">
        <v>5.52</v>
      </c>
      <c r="H93" s="62">
        <v>4.5199999999999996</v>
      </c>
      <c r="I93" s="62">
        <v>26.45</v>
      </c>
      <c r="J93" s="62">
        <v>168.45</v>
      </c>
      <c r="K93" s="54">
        <v>309</v>
      </c>
      <c r="L93" s="43"/>
    </row>
    <row r="94" spans="1:12" ht="15" x14ac:dyDescent="0.25">
      <c r="A94" s="23"/>
      <c r="B94" s="15"/>
      <c r="C94" s="11"/>
      <c r="D94" s="7" t="s">
        <v>30</v>
      </c>
      <c r="E94" s="51" t="s">
        <v>42</v>
      </c>
      <c r="F94" s="52">
        <v>200</v>
      </c>
      <c r="G94" s="62">
        <v>0.66</v>
      </c>
      <c r="H94" s="62">
        <v>0.09</v>
      </c>
      <c r="I94" s="62">
        <v>32.01</v>
      </c>
      <c r="J94" s="62">
        <v>132.80000000000001</v>
      </c>
      <c r="K94" s="5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110"/>
      <c r="F95" s="110"/>
      <c r="G95" s="110"/>
      <c r="H95" s="110"/>
      <c r="I95" s="110"/>
      <c r="J95" s="110"/>
      <c r="K95" s="110"/>
      <c r="L95" s="43"/>
    </row>
    <row r="96" spans="1:12" ht="15" x14ac:dyDescent="0.25">
      <c r="A96" s="23"/>
      <c r="B96" s="15"/>
      <c r="C96" s="11"/>
      <c r="D96" s="7" t="s">
        <v>32</v>
      </c>
      <c r="E96" s="107" t="s">
        <v>43</v>
      </c>
      <c r="F96" s="108">
        <v>40</v>
      </c>
      <c r="G96" s="109">
        <v>4.8</v>
      </c>
      <c r="H96" s="109">
        <v>0.52</v>
      </c>
      <c r="I96" s="109">
        <v>22.2</v>
      </c>
      <c r="J96" s="109">
        <v>103</v>
      </c>
      <c r="K96" s="89" t="s">
        <v>44</v>
      </c>
      <c r="L96" s="43">
        <v>100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25.26</v>
      </c>
      <c r="H99" s="19">
        <f t="shared" ref="H99" si="47">SUM(H90:H98)</f>
        <v>31.47</v>
      </c>
      <c r="I99" s="19">
        <f t="shared" ref="I99" si="48">SUM(I90:I98)</f>
        <v>111.49999999999999</v>
      </c>
      <c r="J99" s="19">
        <f t="shared" ref="J99:L99" si="49">SUM(J90:J98)</f>
        <v>810.96</v>
      </c>
      <c r="K99" s="25"/>
      <c r="L99" s="19">
        <f t="shared" si="49"/>
        <v>100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4" t="s">
        <v>4</v>
      </c>
      <c r="D100" s="115"/>
      <c r="E100" s="31"/>
      <c r="F100" s="32">
        <f>F89+F99</f>
        <v>790</v>
      </c>
      <c r="G100" s="32">
        <f t="shared" ref="G100" si="50">G89+G99</f>
        <v>25.26</v>
      </c>
      <c r="H100" s="32">
        <f t="shared" ref="H100" si="51">H89+H99</f>
        <v>31.47</v>
      </c>
      <c r="I100" s="32">
        <f t="shared" ref="I100" si="52">I89+I99</f>
        <v>111.49999999999999</v>
      </c>
      <c r="J100" s="32">
        <f t="shared" ref="J100:L100" si="53">J89+J99</f>
        <v>810.96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27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78" t="s">
        <v>51</v>
      </c>
      <c r="F109" s="79">
        <v>60</v>
      </c>
      <c r="G109" s="80">
        <v>1.8</v>
      </c>
      <c r="H109" s="80">
        <v>0.15</v>
      </c>
      <c r="I109" s="80">
        <v>3.6</v>
      </c>
      <c r="J109" s="80">
        <v>22.2</v>
      </c>
      <c r="K109" s="81" t="s">
        <v>52</v>
      </c>
      <c r="L109" s="43"/>
    </row>
    <row r="110" spans="1:12" ht="15" x14ac:dyDescent="0.25">
      <c r="A110" s="23"/>
      <c r="B110" s="15"/>
      <c r="C110" s="11"/>
      <c r="D110" s="7" t="s">
        <v>27</v>
      </c>
      <c r="E110" s="74" t="s">
        <v>40</v>
      </c>
      <c r="F110" s="102">
        <v>260</v>
      </c>
      <c r="G110" s="103">
        <v>2.2799999999999998</v>
      </c>
      <c r="H110" s="103">
        <v>6.59</v>
      </c>
      <c r="I110" s="103">
        <v>12.34</v>
      </c>
      <c r="J110" s="103">
        <v>123.45</v>
      </c>
      <c r="K110" s="77">
        <v>96</v>
      </c>
      <c r="L110" s="43"/>
    </row>
    <row r="111" spans="1:12" ht="15" x14ac:dyDescent="0.25">
      <c r="A111" s="23"/>
      <c r="B111" s="15"/>
      <c r="C111" s="11"/>
      <c r="D111" s="7" t="s">
        <v>28</v>
      </c>
      <c r="E111" s="104" t="s">
        <v>67</v>
      </c>
      <c r="F111" s="75">
        <v>90</v>
      </c>
      <c r="G111" s="76">
        <v>13.8</v>
      </c>
      <c r="H111" s="76">
        <v>10.65</v>
      </c>
      <c r="I111" s="76">
        <v>2.11</v>
      </c>
      <c r="J111" s="76">
        <v>159.57</v>
      </c>
      <c r="K111" s="77" t="s">
        <v>68</v>
      </c>
      <c r="L111" s="43"/>
    </row>
    <row r="112" spans="1:12" ht="15" x14ac:dyDescent="0.25">
      <c r="A112" s="23"/>
      <c r="B112" s="15"/>
      <c r="C112" s="11"/>
      <c r="D112" s="7" t="s">
        <v>29</v>
      </c>
      <c r="E112" s="67" t="s">
        <v>69</v>
      </c>
      <c r="F112" s="52">
        <v>150</v>
      </c>
      <c r="G112" s="62">
        <v>8.6</v>
      </c>
      <c r="H112" s="62">
        <v>6.09</v>
      </c>
      <c r="I112" s="62">
        <v>38.64</v>
      </c>
      <c r="J112" s="62">
        <v>243.75</v>
      </c>
      <c r="K112" s="70">
        <v>302</v>
      </c>
      <c r="L112" s="43"/>
    </row>
    <row r="113" spans="1:12" ht="15" x14ac:dyDescent="0.25">
      <c r="A113" s="23"/>
      <c r="B113" s="15"/>
      <c r="C113" s="11"/>
      <c r="D113" s="7" t="s">
        <v>30</v>
      </c>
      <c r="E113" s="74" t="s">
        <v>57</v>
      </c>
      <c r="F113" s="75">
        <v>200</v>
      </c>
      <c r="G113" s="76">
        <v>0.3</v>
      </c>
      <c r="H113" s="76">
        <v>0.12</v>
      </c>
      <c r="I113" s="76">
        <v>22.15</v>
      </c>
      <c r="J113" s="76">
        <v>90.8</v>
      </c>
      <c r="K113" s="77">
        <v>393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63" t="s">
        <v>43</v>
      </c>
      <c r="F115" s="64">
        <v>40</v>
      </c>
      <c r="G115" s="65">
        <v>4.8</v>
      </c>
      <c r="H115" s="65">
        <v>0.52</v>
      </c>
      <c r="I115" s="65">
        <v>22.2</v>
      </c>
      <c r="J115" s="65">
        <v>103</v>
      </c>
      <c r="K115" s="66" t="s">
        <v>44</v>
      </c>
      <c r="L115" s="43">
        <v>100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31.580000000000005</v>
      </c>
      <c r="H118" s="19">
        <f t="shared" si="56"/>
        <v>24.12</v>
      </c>
      <c r="I118" s="19">
        <f t="shared" si="56"/>
        <v>101.04</v>
      </c>
      <c r="J118" s="19">
        <f t="shared" si="56"/>
        <v>742.77</v>
      </c>
      <c r="K118" s="25"/>
      <c r="L118" s="19">
        <f t="shared" ref="L118" si="57">SUM(L109:L117)</f>
        <v>100</v>
      </c>
    </row>
    <row r="119" spans="1:12" ht="15.75" thickBot="1" x14ac:dyDescent="0.25">
      <c r="A119" s="29">
        <f>A101</f>
        <v>2</v>
      </c>
      <c r="B119" s="30">
        <f>B101</f>
        <v>1</v>
      </c>
      <c r="C119" s="114" t="s">
        <v>4</v>
      </c>
      <c r="D119" s="115"/>
      <c r="E119" s="31"/>
      <c r="F119" s="32">
        <f>F108+F118</f>
        <v>800</v>
      </c>
      <c r="G119" s="32">
        <f t="shared" ref="G119" si="58">G108+G118</f>
        <v>31.580000000000005</v>
      </c>
      <c r="H119" s="32">
        <f t="shared" ref="H119" si="59">H108+H118</f>
        <v>24.12</v>
      </c>
      <c r="I119" s="32">
        <f t="shared" ref="I119" si="60">I108+I118</f>
        <v>101.04</v>
      </c>
      <c r="J119" s="32">
        <f t="shared" ref="J119:L119" si="61">J108+J118</f>
        <v>742.77</v>
      </c>
      <c r="K119" s="32"/>
      <c r="L119" s="32">
        <f t="shared" si="61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39</v>
      </c>
      <c r="F128" s="52">
        <v>60</v>
      </c>
      <c r="G128" s="53">
        <v>0.79</v>
      </c>
      <c r="H128" s="53">
        <v>1.95</v>
      </c>
      <c r="I128" s="53">
        <v>4.18</v>
      </c>
      <c r="J128" s="53">
        <v>38.24</v>
      </c>
      <c r="K128" s="54">
        <v>81</v>
      </c>
      <c r="L128" s="43"/>
    </row>
    <row r="129" spans="1:12" ht="15" x14ac:dyDescent="0.25">
      <c r="A129" s="14"/>
      <c r="B129" s="15"/>
      <c r="C129" s="11"/>
      <c r="D129" s="7" t="s">
        <v>27</v>
      </c>
      <c r="E129" s="67" t="s">
        <v>70</v>
      </c>
      <c r="F129" s="71">
        <v>250</v>
      </c>
      <c r="G129" s="57">
        <v>1.97</v>
      </c>
      <c r="H129" s="57">
        <v>2.73</v>
      </c>
      <c r="I129" s="57">
        <v>14.58</v>
      </c>
      <c r="J129" s="57">
        <v>90.75</v>
      </c>
      <c r="K129" s="70">
        <v>101</v>
      </c>
      <c r="L129" s="43"/>
    </row>
    <row r="130" spans="1:12" ht="25.5" x14ac:dyDescent="0.25">
      <c r="A130" s="14"/>
      <c r="B130" s="15"/>
      <c r="C130" s="11"/>
      <c r="D130" s="7" t="s">
        <v>28</v>
      </c>
      <c r="E130" s="104" t="s">
        <v>71</v>
      </c>
      <c r="F130" s="75">
        <v>90</v>
      </c>
      <c r="G130" s="76">
        <v>7.79</v>
      </c>
      <c r="H130" s="76">
        <v>17.27</v>
      </c>
      <c r="I130" s="76">
        <v>9.9</v>
      </c>
      <c r="J130" s="76">
        <v>203.96</v>
      </c>
      <c r="K130" s="77" t="s">
        <v>72</v>
      </c>
      <c r="L130" s="43"/>
    </row>
    <row r="131" spans="1:12" ht="15" x14ac:dyDescent="0.25">
      <c r="A131" s="14"/>
      <c r="B131" s="15"/>
      <c r="C131" s="11"/>
      <c r="D131" s="7" t="s">
        <v>29</v>
      </c>
      <c r="E131" s="51" t="s">
        <v>61</v>
      </c>
      <c r="F131" s="52">
        <v>150</v>
      </c>
      <c r="G131" s="62">
        <v>3.06</v>
      </c>
      <c r="H131" s="62">
        <v>4.8</v>
      </c>
      <c r="I131" s="62">
        <v>18.47</v>
      </c>
      <c r="J131" s="62">
        <v>137.25</v>
      </c>
      <c r="K131" s="54">
        <v>312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63" t="s">
        <v>42</v>
      </c>
      <c r="F132" s="73">
        <v>200</v>
      </c>
      <c r="G132" s="53">
        <v>0.66</v>
      </c>
      <c r="H132" s="53">
        <v>0.09</v>
      </c>
      <c r="I132" s="53">
        <v>32.01</v>
      </c>
      <c r="J132" s="53">
        <v>132.80000000000001</v>
      </c>
      <c r="K132" s="66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63" t="s">
        <v>43</v>
      </c>
      <c r="F134" s="64">
        <v>40</v>
      </c>
      <c r="G134" s="65">
        <v>4.8</v>
      </c>
      <c r="H134" s="65">
        <v>0.52</v>
      </c>
      <c r="I134" s="65">
        <v>22.2</v>
      </c>
      <c r="J134" s="65">
        <v>103</v>
      </c>
      <c r="K134" s="66" t="s">
        <v>44</v>
      </c>
      <c r="L134" s="43">
        <v>100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19.07</v>
      </c>
      <c r="H137" s="19">
        <f t="shared" si="64"/>
        <v>27.36</v>
      </c>
      <c r="I137" s="19">
        <f t="shared" si="64"/>
        <v>101.33999999999999</v>
      </c>
      <c r="J137" s="19">
        <f t="shared" si="64"/>
        <v>706</v>
      </c>
      <c r="K137" s="25"/>
      <c r="L137" s="19">
        <f t="shared" ref="L137" si="65">SUM(L128:L136)</f>
        <v>100</v>
      </c>
    </row>
    <row r="138" spans="1:12" ht="15.75" thickBot="1" x14ac:dyDescent="0.25">
      <c r="A138" s="33">
        <f>A120</f>
        <v>2</v>
      </c>
      <c r="B138" s="33">
        <f>B120</f>
        <v>2</v>
      </c>
      <c r="C138" s="114" t="s">
        <v>4</v>
      </c>
      <c r="D138" s="115"/>
      <c r="E138" s="31"/>
      <c r="F138" s="32">
        <f>F127+F137</f>
        <v>790</v>
      </c>
      <c r="G138" s="32">
        <f t="shared" ref="G138" si="66">G127+G137</f>
        <v>19.07</v>
      </c>
      <c r="H138" s="32">
        <f t="shared" ref="H138" si="67">H127+H137</f>
        <v>27.36</v>
      </c>
      <c r="I138" s="32">
        <f t="shared" ref="I138" si="68">I127+I137</f>
        <v>101.33999999999999</v>
      </c>
      <c r="J138" s="32">
        <f t="shared" ref="J138:L138" si="69">J127+J137</f>
        <v>706</v>
      </c>
      <c r="K138" s="32"/>
      <c r="L138" s="32">
        <f t="shared" si="69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73</v>
      </c>
      <c r="F147" s="52">
        <v>60</v>
      </c>
      <c r="G147" s="62">
        <v>1</v>
      </c>
      <c r="H147" s="62">
        <v>4</v>
      </c>
      <c r="I147" s="62">
        <v>5</v>
      </c>
      <c r="J147" s="62">
        <v>56</v>
      </c>
      <c r="K147" s="54">
        <v>52</v>
      </c>
      <c r="L147" s="43"/>
    </row>
    <row r="148" spans="1:12" ht="15" x14ac:dyDescent="0.25">
      <c r="A148" s="23"/>
      <c r="B148" s="15"/>
      <c r="C148" s="11"/>
      <c r="D148" s="7" t="s">
        <v>27</v>
      </c>
      <c r="E148" s="67" t="s">
        <v>74</v>
      </c>
      <c r="F148" s="71">
        <v>250</v>
      </c>
      <c r="G148" s="57">
        <v>2.57</v>
      </c>
      <c r="H148" s="57">
        <v>2.78</v>
      </c>
      <c r="I148" s="57">
        <v>15.69</v>
      </c>
      <c r="J148" s="57">
        <v>109</v>
      </c>
      <c r="K148" s="70">
        <v>103</v>
      </c>
      <c r="L148" s="43"/>
    </row>
    <row r="149" spans="1:12" ht="15" x14ac:dyDescent="0.25">
      <c r="A149" s="23"/>
      <c r="B149" s="15"/>
      <c r="C149" s="11"/>
      <c r="D149" s="7" t="s">
        <v>28</v>
      </c>
      <c r="E149" s="101" t="s">
        <v>75</v>
      </c>
      <c r="F149" s="68">
        <v>90</v>
      </c>
      <c r="G149" s="69">
        <v>8.15</v>
      </c>
      <c r="H149" s="69">
        <v>6.43</v>
      </c>
      <c r="I149" s="69">
        <v>10.94</v>
      </c>
      <c r="J149" s="69">
        <v>133.22999999999999</v>
      </c>
      <c r="K149" s="70" t="s">
        <v>76</v>
      </c>
      <c r="L149" s="43"/>
    </row>
    <row r="150" spans="1:12" ht="15" x14ac:dyDescent="0.25">
      <c r="A150" s="23"/>
      <c r="B150" s="15"/>
      <c r="C150" s="11"/>
      <c r="D150" s="7" t="s">
        <v>29</v>
      </c>
      <c r="E150" s="51" t="s">
        <v>77</v>
      </c>
      <c r="F150" s="52">
        <v>150</v>
      </c>
      <c r="G150" s="62">
        <v>3.65</v>
      </c>
      <c r="H150" s="62">
        <v>5.37</v>
      </c>
      <c r="I150" s="62">
        <v>36.68</v>
      </c>
      <c r="J150" s="62">
        <v>209.7</v>
      </c>
      <c r="K150" s="54">
        <v>304</v>
      </c>
      <c r="L150" s="43"/>
    </row>
    <row r="151" spans="1:12" ht="15" x14ac:dyDescent="0.25">
      <c r="A151" s="23"/>
      <c r="B151" s="15"/>
      <c r="C151" s="11"/>
      <c r="D151" s="7" t="s">
        <v>30</v>
      </c>
      <c r="E151" s="74" t="s">
        <v>50</v>
      </c>
      <c r="F151" s="75">
        <v>200</v>
      </c>
      <c r="G151" s="76">
        <v>0.16</v>
      </c>
      <c r="H151" s="76">
        <v>0.16</v>
      </c>
      <c r="I151" s="76">
        <v>27.88</v>
      </c>
      <c r="J151" s="76">
        <v>114.6</v>
      </c>
      <c r="K151" s="77">
        <v>342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63" t="s">
        <v>43</v>
      </c>
      <c r="F153" s="64">
        <v>40</v>
      </c>
      <c r="G153" s="65">
        <v>4.8</v>
      </c>
      <c r="H153" s="65">
        <v>0.52</v>
      </c>
      <c r="I153" s="65">
        <v>22.2</v>
      </c>
      <c r="J153" s="65">
        <v>103</v>
      </c>
      <c r="K153" s="66" t="s">
        <v>44</v>
      </c>
      <c r="L153" s="43">
        <v>100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20.330000000000002</v>
      </c>
      <c r="H156" s="19">
        <f t="shared" si="72"/>
        <v>19.259999999999998</v>
      </c>
      <c r="I156" s="19">
        <f t="shared" si="72"/>
        <v>118.39</v>
      </c>
      <c r="J156" s="19">
        <f t="shared" si="72"/>
        <v>725.53</v>
      </c>
      <c r="K156" s="25"/>
      <c r="L156" s="19">
        <f t="shared" ref="L156" si="73">SUM(L147:L155)</f>
        <v>100</v>
      </c>
    </row>
    <row r="157" spans="1:12" ht="15.75" thickBot="1" x14ac:dyDescent="0.25">
      <c r="A157" s="29">
        <f>A139</f>
        <v>2</v>
      </c>
      <c r="B157" s="30">
        <f>B139</f>
        <v>3</v>
      </c>
      <c r="C157" s="114" t="s">
        <v>4</v>
      </c>
      <c r="D157" s="115"/>
      <c r="E157" s="31"/>
      <c r="F157" s="32">
        <f>F146+F156</f>
        <v>790</v>
      </c>
      <c r="G157" s="32">
        <f t="shared" ref="G157" si="74">G146+G156</f>
        <v>20.330000000000002</v>
      </c>
      <c r="H157" s="32">
        <f t="shared" ref="H157" si="75">H146+H156</f>
        <v>19.259999999999998</v>
      </c>
      <c r="I157" s="32">
        <f t="shared" ref="I157" si="76">I146+I156</f>
        <v>118.39</v>
      </c>
      <c r="J157" s="32">
        <f t="shared" ref="J157:L157" si="77">J146+J156</f>
        <v>725.53</v>
      </c>
      <c r="K157" s="32"/>
      <c r="L157" s="32">
        <f t="shared" si="77"/>
        <v>100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27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78</v>
      </c>
      <c r="F166" s="52">
        <v>60</v>
      </c>
      <c r="G166" s="62">
        <v>1.2</v>
      </c>
      <c r="H166" s="62">
        <v>0.15</v>
      </c>
      <c r="I166" s="62">
        <v>6.15</v>
      </c>
      <c r="J166" s="62">
        <v>31.35</v>
      </c>
      <c r="K166" s="54" t="s">
        <v>79</v>
      </c>
      <c r="L166" s="43"/>
    </row>
    <row r="167" spans="1:12" ht="15" x14ac:dyDescent="0.25">
      <c r="A167" s="23"/>
      <c r="B167" s="15"/>
      <c r="C167" s="11"/>
      <c r="D167" s="7" t="s">
        <v>27</v>
      </c>
      <c r="E167" s="63" t="s">
        <v>63</v>
      </c>
      <c r="F167" s="99">
        <v>250</v>
      </c>
      <c r="G167" s="100">
        <v>5.49</v>
      </c>
      <c r="H167" s="100">
        <v>5.27</v>
      </c>
      <c r="I167" s="100">
        <v>16.54</v>
      </c>
      <c r="J167" s="100">
        <v>148.25</v>
      </c>
      <c r="K167" s="66">
        <v>102</v>
      </c>
      <c r="L167" s="43"/>
    </row>
    <row r="168" spans="1:12" ht="15" x14ac:dyDescent="0.25">
      <c r="A168" s="23"/>
      <c r="B168" s="15"/>
      <c r="C168" s="11"/>
      <c r="D168" s="7" t="s">
        <v>28</v>
      </c>
      <c r="E168" s="105" t="s">
        <v>80</v>
      </c>
      <c r="F168" s="52">
        <v>175</v>
      </c>
      <c r="G168" s="62">
        <v>12.3</v>
      </c>
      <c r="H168" s="62">
        <v>29.5</v>
      </c>
      <c r="I168" s="62">
        <v>16.579999999999998</v>
      </c>
      <c r="J168" s="62">
        <v>383</v>
      </c>
      <c r="K168" s="54">
        <v>259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63" t="s">
        <v>42</v>
      </c>
      <c r="F170" s="73">
        <v>200</v>
      </c>
      <c r="G170" s="53">
        <v>0.66</v>
      </c>
      <c r="H170" s="53">
        <v>0.09</v>
      </c>
      <c r="I170" s="53">
        <v>32.01</v>
      </c>
      <c r="J170" s="53">
        <v>132.80000000000001</v>
      </c>
      <c r="K170" s="66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63" t="s">
        <v>43</v>
      </c>
      <c r="F172" s="64">
        <v>40</v>
      </c>
      <c r="G172" s="65">
        <v>4.8</v>
      </c>
      <c r="H172" s="65">
        <v>0.52</v>
      </c>
      <c r="I172" s="65">
        <v>22.2</v>
      </c>
      <c r="J172" s="65">
        <v>103</v>
      </c>
      <c r="K172" s="66" t="s">
        <v>44</v>
      </c>
      <c r="L172" s="43">
        <v>100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725</v>
      </c>
      <c r="G175" s="19">
        <f t="shared" ref="G175:J175" si="80">SUM(G166:G174)</f>
        <v>24.450000000000003</v>
      </c>
      <c r="H175" s="19">
        <f t="shared" si="80"/>
        <v>35.530000000000008</v>
      </c>
      <c r="I175" s="19">
        <f t="shared" si="80"/>
        <v>93.48</v>
      </c>
      <c r="J175" s="19">
        <f t="shared" si="80"/>
        <v>798.40000000000009</v>
      </c>
      <c r="K175" s="25"/>
      <c r="L175" s="19">
        <f t="shared" ref="L175" si="81">SUM(L166:L174)</f>
        <v>100</v>
      </c>
    </row>
    <row r="176" spans="1:12" ht="15.75" thickBot="1" x14ac:dyDescent="0.25">
      <c r="A176" s="29">
        <f>A158</f>
        <v>2</v>
      </c>
      <c r="B176" s="30">
        <f>B158</f>
        <v>4</v>
      </c>
      <c r="C176" s="114" t="s">
        <v>4</v>
      </c>
      <c r="D176" s="115"/>
      <c r="E176" s="31"/>
      <c r="F176" s="32">
        <f>F165+F175</f>
        <v>725</v>
      </c>
      <c r="G176" s="32">
        <f t="shared" ref="G176" si="82">G165+G175</f>
        <v>24.450000000000003</v>
      </c>
      <c r="H176" s="32">
        <f t="shared" ref="H176" si="83">H165+H175</f>
        <v>35.530000000000008</v>
      </c>
      <c r="I176" s="32">
        <f t="shared" ref="I176" si="84">I165+I175</f>
        <v>93.48</v>
      </c>
      <c r="J176" s="32">
        <f t="shared" ref="J176:L176" si="85">J165+J175</f>
        <v>798.40000000000009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95" t="s">
        <v>62</v>
      </c>
      <c r="F185" s="96">
        <v>60</v>
      </c>
      <c r="G185" s="97">
        <v>1</v>
      </c>
      <c r="H185" s="97">
        <v>3.8</v>
      </c>
      <c r="I185" s="97">
        <v>4.4000000000000004</v>
      </c>
      <c r="J185" s="97">
        <v>54.5</v>
      </c>
      <c r="K185" s="98" t="s">
        <v>44</v>
      </c>
      <c r="L185" s="43"/>
    </row>
    <row r="186" spans="1:12" ht="15" x14ac:dyDescent="0.25">
      <c r="A186" s="23"/>
      <c r="B186" s="15"/>
      <c r="C186" s="11"/>
      <c r="D186" s="7" t="s">
        <v>27</v>
      </c>
      <c r="E186" s="67" t="s">
        <v>81</v>
      </c>
      <c r="F186" s="71">
        <v>260</v>
      </c>
      <c r="G186" s="57">
        <v>2.0299999999999998</v>
      </c>
      <c r="H186" s="57">
        <v>6.45</v>
      </c>
      <c r="I186" s="57">
        <v>8.26</v>
      </c>
      <c r="J186" s="57">
        <v>105.95</v>
      </c>
      <c r="K186" s="70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101" t="s">
        <v>82</v>
      </c>
      <c r="F187" s="68">
        <v>90</v>
      </c>
      <c r="G187" s="69">
        <v>9.68</v>
      </c>
      <c r="H187" s="69">
        <v>10.53</v>
      </c>
      <c r="I187" s="69">
        <v>11.4</v>
      </c>
      <c r="J187" s="69">
        <v>179.55</v>
      </c>
      <c r="K187" s="70" t="s">
        <v>83</v>
      </c>
      <c r="L187" s="43"/>
    </row>
    <row r="188" spans="1:12" ht="15" x14ac:dyDescent="0.25">
      <c r="A188" s="23"/>
      <c r="B188" s="15"/>
      <c r="C188" s="11"/>
      <c r="D188" s="7" t="s">
        <v>29</v>
      </c>
      <c r="E188" s="106" t="s">
        <v>66</v>
      </c>
      <c r="F188" s="52">
        <v>150</v>
      </c>
      <c r="G188" s="62">
        <v>5.016</v>
      </c>
      <c r="H188" s="62">
        <v>3.69</v>
      </c>
      <c r="I188" s="62">
        <v>26.24</v>
      </c>
      <c r="J188" s="62">
        <v>168</v>
      </c>
      <c r="K188" s="54">
        <v>309</v>
      </c>
      <c r="L188" s="43"/>
    </row>
    <row r="189" spans="1:12" ht="15" x14ac:dyDescent="0.25">
      <c r="A189" s="23"/>
      <c r="B189" s="15"/>
      <c r="C189" s="11"/>
      <c r="D189" s="7" t="s">
        <v>30</v>
      </c>
      <c r="E189" s="63" t="s">
        <v>84</v>
      </c>
      <c r="F189" s="73">
        <v>200</v>
      </c>
      <c r="G189" s="53">
        <v>0.35</v>
      </c>
      <c r="H189" s="53">
        <v>0.08</v>
      </c>
      <c r="I189" s="53">
        <v>29.85</v>
      </c>
      <c r="J189" s="53">
        <v>122.2</v>
      </c>
      <c r="K189" s="66">
        <v>348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63" t="s">
        <v>43</v>
      </c>
      <c r="F191" s="64">
        <v>40</v>
      </c>
      <c r="G191" s="65">
        <v>4.8</v>
      </c>
      <c r="H191" s="65">
        <v>0.52</v>
      </c>
      <c r="I191" s="65">
        <v>22.2</v>
      </c>
      <c r="J191" s="65">
        <v>103</v>
      </c>
      <c r="K191" s="66" t="s">
        <v>44</v>
      </c>
      <c r="L191" s="43">
        <v>100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22.876000000000001</v>
      </c>
      <c r="H194" s="19">
        <f t="shared" si="88"/>
        <v>25.07</v>
      </c>
      <c r="I194" s="19">
        <f t="shared" si="88"/>
        <v>102.35000000000001</v>
      </c>
      <c r="J194" s="19">
        <f t="shared" si="88"/>
        <v>733.2</v>
      </c>
      <c r="K194" s="25"/>
      <c r="L194" s="19">
        <f t="shared" ref="L194" si="89">SUM(L185:L193)</f>
        <v>100</v>
      </c>
    </row>
    <row r="195" spans="1:12" ht="15.75" thickBot="1" x14ac:dyDescent="0.25">
      <c r="A195" s="29">
        <f>A177</f>
        <v>2</v>
      </c>
      <c r="B195" s="30">
        <f>B177</f>
        <v>5</v>
      </c>
      <c r="C195" s="114" t="s">
        <v>4</v>
      </c>
      <c r="D195" s="115"/>
      <c r="E195" s="31"/>
      <c r="F195" s="32">
        <f>F184+F194</f>
        <v>800</v>
      </c>
      <c r="G195" s="32">
        <f t="shared" ref="G195" si="90">G184+G194</f>
        <v>22.876000000000001</v>
      </c>
      <c r="H195" s="32">
        <f t="shared" ref="H195" si="91">H184+H194</f>
        <v>25.07</v>
      </c>
      <c r="I195" s="32">
        <f t="shared" ref="I195" si="92">I184+I194</f>
        <v>102.35000000000001</v>
      </c>
      <c r="J195" s="32">
        <f t="shared" ref="J195:L195" si="93">J184+J194</f>
        <v>733.2</v>
      </c>
      <c r="K195" s="32"/>
      <c r="L195" s="32">
        <f t="shared" si="93"/>
        <v>100</v>
      </c>
    </row>
    <row r="196" spans="1:12" ht="13.5" thickBot="1" x14ac:dyDescent="0.25">
      <c r="A196" s="27"/>
      <c r="B196" s="28"/>
      <c r="C196" s="116" t="s">
        <v>5</v>
      </c>
      <c r="D196" s="116"/>
      <c r="E196" s="116"/>
      <c r="F196" s="34">
        <f>(F24+F43+F62+F81+F100+F119+F138+F157+F176+F195)/(IF(F24=0,0,1)+IF(F43=0,0,1)+IF(F62=0,0,1)+IF(F81=0,0,1)+IF(F100=0,0,1)+IF(F119=0,0,1)+IF(F138=0,0,1)+IF(F157=0,0,1)+IF(F176=0,0,1)+IF(F195=0,0,1))</f>
        <v>781.5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23.6768</v>
      </c>
      <c r="H196" s="34">
        <f t="shared" si="94"/>
        <v>27.040700000000005</v>
      </c>
      <c r="I196" s="34">
        <f t="shared" si="94"/>
        <v>100.172</v>
      </c>
      <c r="J196" s="34">
        <f t="shared" si="94"/>
        <v>744.37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2026-02-26T11:18:57Z</cp:lastPrinted>
  <dcterms:created xsi:type="dcterms:W3CDTF">2022-05-16T14:23:56Z</dcterms:created>
  <dcterms:modified xsi:type="dcterms:W3CDTF">2026-02-26T13:20:38Z</dcterms:modified>
</cp:coreProperties>
</file>